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60" tabRatio="893" firstSheet="3" activeTab="23"/>
  </bookViews>
  <sheets>
    <sheet name="1.1.1" sheetId="1" r:id="rId1"/>
    <sheet name="1.1.2" sheetId="2" r:id="rId2"/>
    <sheet name="1.1.3" sheetId="24" r:id="rId3"/>
    <sheet name="1.1.4" sheetId="3" r:id="rId4"/>
    <sheet name="1.2.1" sheetId="25" r:id="rId5"/>
    <sheet name="মডেল সমিতি" sheetId="4" r:id="rId6"/>
    <sheet name="2.1.2" sheetId="5" r:id="rId7"/>
    <sheet name="2.1.3" sheetId="30" r:id="rId8"/>
    <sheet name="2.1.4" sheetId="31" r:id="rId9"/>
    <sheet name="2.1.5" sheetId="26" r:id="rId10"/>
    <sheet name="2.2.1" sheetId="9" r:id="rId11"/>
    <sheet name="2.2.2" sheetId="10" r:id="rId12"/>
    <sheet name="অডিট" sheetId="27" r:id="rId13"/>
    <sheet name="2.2.3" sheetId="11" r:id="rId14"/>
    <sheet name="2.2.5" sheetId="12" r:id="rId15"/>
    <sheet name="2.2.6" sheetId="13" r:id="rId16"/>
    <sheet name="অডিটফি" sheetId="14" r:id="rId17"/>
    <sheet name="সিডিএফ" sheetId="15" r:id="rId18"/>
    <sheet name="3.1.1" sheetId="16" r:id="rId19"/>
    <sheet name="3.2.1" sheetId="18" r:id="rId20"/>
    <sheet name="3.4.1" sheetId="23" r:id="rId21"/>
    <sheet name="3.3.1" sheetId="20" r:id="rId22"/>
    <sheet name="3.4.2" sheetId="32" r:id="rId23"/>
    <sheet name="ফরোয়াডিং" sheetId="33" r:id="rId24"/>
  </sheets>
  <definedNames>
    <definedName name="_GoBack" localSheetId="14">'2.2.5'!#REF!</definedName>
    <definedName name="_xlnm.Print_Area" localSheetId="8">'2.1.4'!$A$1:$C$11</definedName>
    <definedName name="_xlnm.Print_Area" localSheetId="10">'2.2.1'!#REF!</definedName>
    <definedName name="_xlnm.Print_Area" localSheetId="11">'2.2.2'!$A$1:$E$27</definedName>
    <definedName name="_xlnm.Print_Area" localSheetId="13">'2.2.3'!#REF!</definedName>
    <definedName name="_xlnm.Print_Area" localSheetId="15">'2.2.6'!$A$1:$E$7</definedName>
    <definedName name="_xlnm.Print_Area" localSheetId="19">'3.2.1'!$A$1:$G$17</definedName>
    <definedName name="_xlnm.Print_Area" localSheetId="12">অডিট!#REF!</definedName>
    <definedName name="_xlnm.Print_Area" localSheetId="16">অডিটফি!$A$1:$E$8</definedName>
    <definedName name="_xlnm.Print_Area" localSheetId="17">সিডিএফ!$A$1:$E$13</definedName>
  </definedNames>
  <calcPr calcId="124519"/>
</workbook>
</file>

<file path=xl/calcChain.xml><?xml version="1.0" encoding="utf-8"?>
<calcChain xmlns="http://schemas.openxmlformats.org/spreadsheetml/2006/main">
  <c r="A1" i="32"/>
  <c r="A1" i="15"/>
  <c r="D66"/>
  <c r="C6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 i="14"/>
  <c r="C66"/>
  <c r="D13"/>
  <c r="D60"/>
  <c r="D10"/>
  <c r="D1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4"/>
  <c r="D46"/>
  <c r="D47"/>
  <c r="D49"/>
  <c r="D50"/>
  <c r="A1" i="2"/>
  <c r="A1" i="31" s="1"/>
  <c r="C7" i="10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D6"/>
  <c r="C6"/>
  <c r="D8" i="15"/>
  <c r="D7"/>
  <c r="D6"/>
  <c r="D9" i="14"/>
  <c r="D7"/>
  <c r="D8"/>
  <c r="D6"/>
  <c r="A1" i="27"/>
  <c r="A1" i="25"/>
  <c r="A2" i="23"/>
  <c r="A1"/>
  <c r="A1" i="13"/>
  <c r="A2" i="32"/>
  <c r="A2" i="16"/>
  <c r="A1"/>
  <c r="A2" i="13"/>
  <c r="A2" i="12"/>
  <c r="A1"/>
  <c r="A2" i="11"/>
  <c r="A1"/>
  <c r="A2" i="10"/>
  <c r="A1"/>
  <c r="A2" i="14"/>
  <c r="A1"/>
  <c r="A2" i="27"/>
  <c r="A1" i="9"/>
  <c r="A2" i="26"/>
  <c r="A1"/>
  <c r="A2" i="25"/>
  <c r="A2" i="24"/>
  <c r="A1"/>
  <c r="A2" i="2"/>
  <c r="A2" i="5" s="1"/>
  <c r="A2" i="30" l="1"/>
  <c r="A2" i="31"/>
  <c r="A2" i="20"/>
  <c r="A2" i="4"/>
  <c r="A2" i="18"/>
  <c r="A1" i="5"/>
  <c r="A1" i="20"/>
  <c r="A1" i="4"/>
  <c r="A1" i="18"/>
  <c r="A1" i="30"/>
</calcChain>
</file>

<file path=xl/sharedStrings.xml><?xml version="1.0" encoding="utf-8"?>
<sst xmlns="http://schemas.openxmlformats.org/spreadsheetml/2006/main" count="609" uniqueCount="231">
  <si>
    <t>উপিস্থিতির সংখ্যা</t>
  </si>
  <si>
    <t>ক্রমিক নং</t>
  </si>
  <si>
    <t>আবেদনকারীর নাম ও ঠিকানা</t>
  </si>
  <si>
    <t>আবেদন গ্রহণের তারিখ</t>
  </si>
  <si>
    <t>নিষ্পত্তির তারিখ</t>
  </si>
  <si>
    <t xml:space="preserve">২.১.১ : মডেল সমবায় সমিতি সৃজন </t>
  </si>
  <si>
    <t>সমিতির নাম ও ঠিকানা</t>
  </si>
  <si>
    <t>নিবন্ধন নং</t>
  </si>
  <si>
    <t>তারিখ</t>
  </si>
  <si>
    <t>উৎপাদিত পণ্য</t>
  </si>
  <si>
    <t>২.১.২ : অকার্যকর সমিতির হালনাগাদ তালিকা সংকলিত</t>
  </si>
  <si>
    <t xml:space="preserve">সমবায় এর নাম </t>
  </si>
  <si>
    <t>কমিটির মেয়াদ উত্তীর্ণের তারিখ</t>
  </si>
  <si>
    <t>২.২.১ : ব্যবস্থাপনা কমিটির নির্বাচন অনুষ্ঠিত/ অন্তর্বর্তী কমিটি গঠিত</t>
  </si>
  <si>
    <t xml:space="preserve">সমবায়ের নাম </t>
  </si>
  <si>
    <t>নির্ণীত নীট লাভ</t>
  </si>
  <si>
    <t>২.২.৩ : সমিতি পরিদর্শন সম্পাদিত</t>
  </si>
  <si>
    <t>সমবায় এর নাম</t>
  </si>
  <si>
    <t>পরিদর্শনের তারিখ</t>
  </si>
  <si>
    <t>২.২.৪ : সমিতির নিরীক্ষা সম্পাদিত</t>
  </si>
  <si>
    <t>অডিট অফিসারের নাম</t>
  </si>
  <si>
    <t>অডিট সম্পাদনের তারিখ</t>
  </si>
  <si>
    <t>এজিএম অনুষ্ঠানের তারিখ</t>
  </si>
  <si>
    <t xml:space="preserve">নির্ণীত নীট লাভ </t>
  </si>
  <si>
    <t>আদায়কৃত টাকার পরিমাণ</t>
  </si>
  <si>
    <t>২.৩.১ : নিরীক্ষা ফি আদায়কৃত</t>
  </si>
  <si>
    <t>ধার্যকৃত সিডিএফ</t>
  </si>
  <si>
    <t xml:space="preserve">মনোনীত প্রশিক্ষণার্থীর নাম </t>
  </si>
  <si>
    <t xml:space="preserve">কোর্সের নাম </t>
  </si>
  <si>
    <t>কোর্স অনুষ্ঠানের তারিখ</t>
  </si>
  <si>
    <t>পর্যন্ত</t>
  </si>
  <si>
    <t>জেলার নাম</t>
  </si>
  <si>
    <t>নিবন্ধন/ প্রত্যাখ্যান</t>
  </si>
  <si>
    <t>১.১.১ : উদ্বুদ্ধকরণ সভা আয়োজিত</t>
  </si>
  <si>
    <t>অডিটকৃত সমবায় এর নাম</t>
  </si>
  <si>
    <t xml:space="preserve">পরিদর্শনকারী কর্মকর্তার নাম </t>
  </si>
  <si>
    <t>২.৩.২ : সমবায় উন্নয়ন তহবিল আদায়কৃত</t>
  </si>
  <si>
    <t>মনোনয়ন প্রেরণের সংখ্যা</t>
  </si>
  <si>
    <t>উদ্ভাবন, পাইলটিং/রেপ্লিকেটিং/শোকেসিং সংখ্যা</t>
  </si>
  <si>
    <t>মোট :</t>
  </si>
  <si>
    <t>হতে</t>
  </si>
  <si>
    <t>১.১.২ : নিবন্ধন প্রদানকৃত</t>
  </si>
  <si>
    <t xml:space="preserve">১.১.৪ : উৎপাদনমুখী সমবায় সমিতি গঠিত </t>
  </si>
  <si>
    <t>১.২.১ : সমবায় সংগঠনের মাধ্যমে স্ব:কর্মসংস্থান সৃষ্টি</t>
  </si>
  <si>
    <t>নিবন্ধন নং ও তারিখ</t>
  </si>
  <si>
    <t>২.১.৩ : সমিতির বাৎসরিক নির্বাচনী ক্যালেন্ডার সংকলিত</t>
  </si>
  <si>
    <t>হিসাব বিবরণী প্রাপ্তির তারিখ</t>
  </si>
  <si>
    <t>২.২.২ : কার্যকর সমিতির বার্ষিক আর্থিক বিবরণী প্রাপ্তি নিশ্চিতকৃত</t>
  </si>
  <si>
    <t>২.২.৫ : নিরীক্ষা সম্পাদনের হার</t>
  </si>
  <si>
    <t>২.২.৬ :  নিরীক্ষা সম্পাদিত সমিতির এজিএম অনুষ্ঠিত</t>
  </si>
  <si>
    <t>ধার্য্যকৃত অডিট সেস</t>
  </si>
  <si>
    <t>৩.১.১ :  ভ্রাম্যমাণ প্রশিক্ষণ অনুষ্ঠিত</t>
  </si>
  <si>
    <t>৩.২.১ : প্রশিক্ষণার্থী প্রেরিত</t>
  </si>
  <si>
    <t>অডিটযোগ্য সমিতির সংখ্যা</t>
  </si>
  <si>
    <t>অডিট সম্পাদনের হার</t>
  </si>
  <si>
    <t>২.১.৩ : অকার্যকর সমিতি বাতিল</t>
  </si>
  <si>
    <t>বাতিল আদেশ নং ও তারিখ</t>
  </si>
  <si>
    <t>নিষ্পত্তির হার</t>
  </si>
  <si>
    <t>স্ব:কর্মসংস্থান এর খাত</t>
  </si>
  <si>
    <t>স্ব:কর্মসংস্থান এর সংখ্যা</t>
  </si>
  <si>
    <t>উপজেলার নাম</t>
  </si>
  <si>
    <t>২.১.৪: নির্ধারিত ছকে বার্ষিক পরিসংখ্যান প্রতিবেদন সংকলিত</t>
  </si>
  <si>
    <t>পরিসংখ্যান প্রতিবেদন সংকলনের তারিখ</t>
  </si>
  <si>
    <t>ঘোষিত তফশীল মোতাবেক নির্বাচনের/অন্তর্বর্তী কমিটি গঠনের আদেশ নম্বর ও তারিখ</t>
  </si>
  <si>
    <t>বার্ষিক কর্মসম্পাদন চুক্তি ২০১৯-২০২০ (জুলাই,২০১৯-ডিসেম্বর,২০১৯) এর প্রমাণক</t>
  </si>
  <si>
    <t>সিলেট</t>
  </si>
  <si>
    <t>হাস পালন, গরু পালন</t>
  </si>
  <si>
    <t>বিভাগ : সিলেট</t>
  </si>
  <si>
    <t>প্রশিক্ষণের সংখ্যা</t>
  </si>
  <si>
    <t>৩.৪.১: সেমিনার / কর্মশালা আয়োজিত</t>
  </si>
  <si>
    <t>সেমিনার / কর্মশালা আয়োজনের সংখ্যা</t>
  </si>
  <si>
    <t>সেমিনার / কর্মশালা আয়োজনের তারিখ</t>
  </si>
  <si>
    <t>কার্যালয়ের  নাম</t>
  </si>
  <si>
    <t>৩.৪.২: উদ্ভাবন, পাইলটিং/রেপ্লিকেটিং/শোকেসিং</t>
  </si>
  <si>
    <t>স্বা/-</t>
  </si>
  <si>
    <t xml:space="preserve"> সমিতির নাম ও ঠিকানা</t>
  </si>
  <si>
    <t xml:space="preserve">                            সমবায়ের নাম </t>
  </si>
  <si>
    <t>উপজেলার  নাম</t>
  </si>
  <si>
    <t>উপজেলা : শিবগঞ্জ, বগুড়া।</t>
  </si>
  <si>
    <t>উপজেলা: শিবগঞ্জ, বগুড়া</t>
  </si>
  <si>
    <t>শিবগঞ্জ</t>
  </si>
  <si>
    <t>সমিতির নাম</t>
  </si>
  <si>
    <t>উদয়ন কৃষি উন্নয়ন সমবায় সমিতি লিঃ</t>
  </si>
  <si>
    <t>বুড়িগঞ্জ কৃষি উন্নয়ন সমবায় সমিতি লিঃ</t>
  </si>
  <si>
    <t>নলডুবি কৃষি উন্নয়ন সমবায় সমিতি লিঃ</t>
  </si>
  <si>
    <t>উপজেলা সমবায় অফিসার</t>
  </si>
  <si>
    <t>শিবগঞ্জ, বগুড়া</t>
  </si>
  <si>
    <t>মোগইল মৎস্যজীবি সমবায় সমিতি লিঃ, মোগইল, সিহালীহাট, শিবগঞ্জ, বগুড়া</t>
  </si>
  <si>
    <t>মৎস্য হ্যাচারী</t>
  </si>
  <si>
    <t>১১ জুলাই</t>
  </si>
  <si>
    <t>খাদইল মুজাহিদ শ্রমজীবি সমবায় সমিতি লিঃ</t>
  </si>
  <si>
    <t>মোঃ মাহবুবুল হাসান,সহঃ পরিদর্শক</t>
  </si>
  <si>
    <t>মোটঃ</t>
  </si>
  <si>
    <t xml:space="preserve">সমবায় সমিতির নাম </t>
  </si>
  <si>
    <t xml:space="preserve">৩.৩.১: জাতীয় সমবায় পুরস্কারের জন্য মনোনয়ন প্রেরিত </t>
  </si>
  <si>
    <t>নির্বাচনী ক্যালেন্ডার সংকলিত করার লক্ষ্যমাত্রা</t>
  </si>
  <si>
    <t>২৬ শে জুলাই</t>
  </si>
  <si>
    <t>নির্বাচনী ক্যালেন্ডার সংকলিত করার প্রকৃত তারিখ</t>
  </si>
  <si>
    <t>১০ ই জুলাই</t>
  </si>
  <si>
    <t>আটমূল বেলপুকুরিয়া মৎস্যজীবি সমবায় সমিতি লিঃ</t>
  </si>
  <si>
    <t>২৩৬, ১০/০৫/১২</t>
  </si>
  <si>
    <t>দোপাড়া মহিলা সিআইজি সমবায় সমিতি লিঃ</t>
  </si>
  <si>
    <t>৯৬, ০৩/০৩/১৫</t>
  </si>
  <si>
    <t>মাঝপাড়া নয়আনা সিআইজি সমবায় সমিতি লিঃ</t>
  </si>
  <si>
    <t>৯২,২১/০১/১৫</t>
  </si>
  <si>
    <t>কিচক কার্পমিশ্রচাষী সিআইজি সমবায় সমিতি লিঃ</t>
  </si>
  <si>
    <t>৭৮, ৩০/০৪/১৪</t>
  </si>
  <si>
    <t>শোলাগাড়ী পুরুষ সিআইজি কৃষি সমবায় সমিতি লিঃ</t>
  </si>
  <si>
    <t>৫৬, ০১/০১/১৫</t>
  </si>
  <si>
    <t>সবুজ সাথী সঞ্চয় ও ঋনদান সমবায় সমিতি লিঃ</t>
  </si>
  <si>
    <t>নাগরজানী যুব উন্নয়ন সমবায় সমিতি লিঃ</t>
  </si>
  <si>
    <t>সিদ্দিপুর উত্তরপাড়া ও আশরাফপুর দক্ষিনপাড়া মৎস্যজীবি সমবায় সমিতি লিঃ</t>
  </si>
  <si>
    <t>৪৭১, ১২/১১/১২</t>
  </si>
  <si>
    <t>৭৬, ১৬/০৩/১০</t>
  </si>
  <si>
    <t>রামচন্দ্রপুর পুরুষ সিআইজি কৃষি সমবায় সমিতি লিঃ</t>
  </si>
  <si>
    <t xml:space="preserve">১১
০৩/১১/১৩
</t>
  </si>
  <si>
    <t>বুড়িগঞ্জ কার্পমিশ্রচাষী দল-১ সিআইজি সমবায় সমিতি লিঃ</t>
  </si>
  <si>
    <t>৭৭,৩০/০৪/১৪</t>
  </si>
  <si>
    <t>লক্ষিকোলা ফকিরপাড়া যুব সমবায় সমিতি লিঃ</t>
  </si>
  <si>
    <t xml:space="preserve">১৯,
২৯/১২/১৫
</t>
  </si>
  <si>
    <t>আটমূল সিআইজি ফসল সমবায় সমিতি লিঃ</t>
  </si>
  <si>
    <t xml:space="preserve">১০৬
১১/০১/১৬
</t>
  </si>
  <si>
    <t>হরিপুর সিআইজি সমবায় সমিতি লিঃ</t>
  </si>
  <si>
    <t>৯৯, ০৩/০৩/১৫</t>
  </si>
  <si>
    <t>কাঠগাড়া সিআইজি ফসল সমমবায় সমিতি লিঃ</t>
  </si>
  <si>
    <t>১০৭, ১১/০১/১৬</t>
  </si>
  <si>
    <t>সৈয়দ দামগাড়া জিয়ারপাড়া মৎস্যজীবি সমবায় সমিতি লিঃ</t>
  </si>
  <si>
    <t xml:space="preserve">২০৪, ১০/০৮/০৯
</t>
  </si>
  <si>
    <t>গড়মহাস্থানযুব উন্নয়ন সমবায় সমিতি লিঃ</t>
  </si>
  <si>
    <t>২৬, ০৩/০২/২০০২</t>
  </si>
  <si>
    <t>খামারপাড়া সিআ্িজি ফসল সমবায় সমিতি লিঃ</t>
  </si>
  <si>
    <t>২২, ০৭/১১/১৩</t>
  </si>
  <si>
    <t>মাঝিহট্র কার্পমিশ্রচাষী সিআজি সমবায় সমিতি লিঃ</t>
  </si>
  <si>
    <t>১২,  ০৩/১১/১৩</t>
  </si>
  <si>
    <t>পশ্চিম নান্দুড়া  ভূয়ারদিঘী মৎস্যজীবি সমবায় সমিতি লিঃ</t>
  </si>
  <si>
    <t>০৭, ২৮/০১/১৫</t>
  </si>
  <si>
    <t>১০ জন</t>
  </si>
  <si>
    <t>পি আর পি মাল্টিপারপাস কো- অপারেটিভ সোসাইটি লিঃ</t>
  </si>
  <si>
    <t xml:space="preserve">দামগাড়া কর্ম উন্নয়ন সঞ্চয়  ও ঋনদান সমবায় সমিতি লিঃ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</si>
  <si>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বিহার পশ্চিম পাড়া সঞ্চয় ও ঋনদান সমবায় সমিতি লিঃ </t>
  </si>
  <si>
    <t>মহাস্থান সঞ্চয় ও ঋনদান সমবায় সমিতি লিঃ</t>
  </si>
  <si>
    <t>মোহনা বহুমূখী সমবায় সমিতি লিঃ</t>
  </si>
  <si>
    <t>১৫ জন</t>
  </si>
  <si>
    <t>ক্ষুদ্র ঋন ও স্যানিটারী</t>
  </si>
  <si>
    <t xml:space="preserve">ক্ষুদ্র ঋন </t>
  </si>
  <si>
    <t>ক্ষুদ্র ঋন</t>
  </si>
  <si>
    <t>মোটঃ</t>
  </si>
  <si>
    <t>৮০ জন</t>
  </si>
  <si>
    <t>উপজেলা সমবায় কার্যালয়. শিবগঞ্জ, বগুাড়</t>
  </si>
  <si>
    <t xml:space="preserve">                                                      </t>
  </si>
  <si>
    <t>১.১.৩ :  নিবন্ধন আবেদন নিষ্পত্তি</t>
  </si>
  <si>
    <t>ড়</t>
  </si>
  <si>
    <t>মোঃ মাহবুবর রহমান,সহঃ পরিদর্শক</t>
  </si>
  <si>
    <t>বার্ষিক কর্মসম্পাদন চুক্তি ২০১৯-২০২০ (অক্টো/২০ হতে ডিসে/২০) এর প্রমাণক</t>
  </si>
  <si>
    <t>চাপাচিল বৌদ্ধপাড়া মৎস্যজীবি সমবায় সমিতি লিঃ</t>
  </si>
  <si>
    <t>সুড়াইল মৎস্যজীবি সমবায় সমিতি লিঃ</t>
  </si>
  <si>
    <t>নান্দুড়া সাকিদার পাড়া ও পশ্চিমপাড়া মৎস্যঃসঃসঃলিঃ</t>
  </si>
  <si>
    <t>নিশ্চিন্তপুর বন্ধকর্ম উন্নয়ন শ্রমজীবি সমবায় সমিতি লিঃ</t>
  </si>
  <si>
    <t>ভাটরা মৎস্যজীবি সমবায় সমিতি লিঃ</t>
  </si>
  <si>
    <t>সোনালী কৃষি সমবায় সমিতি লিঃ</t>
  </si>
  <si>
    <t>সবুজবাংলা কৃষি উন্নয়ন সমবায় সমি তি লিঃ</t>
  </si>
  <si>
    <t>সাকো ক্ষুদ্র ব্যবসায়ী সমবায় সমিতি লিঃ</t>
  </si>
  <si>
    <t>পিরব বন্দর মৎস্যজীবি সমবায় সমিতি লিঃ</t>
  </si>
  <si>
    <t>আটমূল মৎস্যজীবি সমবায় সমিতি লিঃ</t>
  </si>
  <si>
    <t>মাসুমপুর চালুঞ্জা মৎস্যজীবি সমবায় সমিতি লিঃ</t>
  </si>
  <si>
    <t>কেলুঞ্জা মৎস্যজীবি সমবায় সমিতি লিঃ</t>
  </si>
  <si>
    <t>মুগইল মৎস্যজীবি সমবায় সমিতি লিঃ</t>
  </si>
  <si>
    <t>রাজবংশীপাড়া মৎস্যজীবি সমবায় সমিতি লিঃ</t>
  </si>
  <si>
    <t>নান্দুড়া গোনবাড়ী মৎস্যজীবি স মবায় সমিতি লিঃ</t>
  </si>
  <si>
    <t>নারায়ন শহর বগিলাগাড়ী পুকুরপাড় মৎস্যজীবি সঃসঃলিঃ</t>
  </si>
  <si>
    <t>মোগইল ও সিদ্দিপুর মৎস্যঃসঃসঃলিঃ</t>
  </si>
  <si>
    <t>জানগ্রাম মৎস্যজীবি সমবায় সমিতি লিঃ</t>
  </si>
  <si>
    <t>জাগরন কৃষি উন্নয়ন সঃসঃলিঃ</t>
  </si>
  <si>
    <t>আশারআলো কৃষি উন্নয়ন সমবায় সমিতি লিঃ</t>
  </si>
  <si>
    <t>সৃষ্টি সমাজ উন্নয়ন শ্রমজীবি সমবায় সমিতি লিঃ</t>
  </si>
  <si>
    <t>প্রগতি কৃষি উন্নয়ন সমবায় সমিতি লিঃ</t>
  </si>
  <si>
    <t>শিবগঞ্জ  উপজেলা কৃষক সমবায় সমিতি লিঃ</t>
  </si>
  <si>
    <t>খাদইল হিন্দু পাড়া মৎস্যজীবি সঃসঃলিঃ</t>
  </si>
  <si>
    <t>মোহনা বহুমুখী সমবায় সমিতি লিঃ</t>
  </si>
  <si>
    <t>মাঝিহট্ট উত্তর পাড়া মৎস্যজীবি সঃ সঃলিঃ</t>
  </si>
  <si>
    <t>দাড়িদহ জনদরদী বহুমূখী সমবায় সমিতি লিঃ</t>
  </si>
  <si>
    <t>চিলইল মৎস্যজীবি সমবায় সমিতি লিঃ</t>
  </si>
  <si>
    <t>ছোট ও বড় বেলঘড়িয়া বাসু মৎস্যজীবি সমবায় সমিতি লিঃ</t>
  </si>
  <si>
    <t>বুড়িগঞ্জ বিলহামলা মৎস্যজীবি সমবায় সমিতি লিঃ</t>
  </si>
  <si>
    <t>আটমূল পূর্বপাড়া মৎস্যজীবি সমবায় সমিতি লিঃ</t>
  </si>
  <si>
    <t>ধামাহার মধ্যপাড়া মৎস্যজীবি সমবায় সমিতি লিঃ</t>
  </si>
  <si>
    <t>গ্রামীন কল্যান সঞ্চয় ও ঋনদান সমবায় সমিতি লিঃ</t>
  </si>
  <si>
    <t>বড়বেলঘড়িয়া পূর্বপাড়া  এলনাগাড়ী মৎস্যজীবি সমবায় সমিতি লিঃ</t>
  </si>
  <si>
    <t>সৈয়দ দামগাড়া পূর্বপাড়া মৎস্যজীবি সমবায় সমিতি লিঃ</t>
  </si>
  <si>
    <t>জুড়িবিলপাড়া মৎস্যজীবি সমবায় সমিতি লিঃ</t>
  </si>
  <si>
    <t>উত্তরবেলাই মৎস্যঃ সমবায় সমিতি লিঃ</t>
  </si>
  <si>
    <t>০৫/১০/২১০</t>
  </si>
  <si>
    <t>বানাইল মৎস্যঃ সমবায় সমিতি লিঃ</t>
  </si>
  <si>
    <t>বুড়িগঞ্জ যমুনা মাল্টিপারপাস সমবায় সমিতি লিঃ</t>
  </si>
  <si>
    <t>মুগইল পূর্বপাড়া মৎস্যজীবি সমবায় সমিতি লিঃ</t>
  </si>
  <si>
    <t>ছাতরা পাথরাবাড়ি ময়নাদিঘীর পাড় মৎস্যঃসমবায় সমিতি লিঃ</t>
  </si>
  <si>
    <t>দোপাড়া পশ্চিমপাড়া একতা মৎস্যঃ সমবায় সমিতি লিঃ</t>
  </si>
  <si>
    <t>আমতলী অটোটেম্পু মালিক সমবায় সমিতি লিঃ</t>
  </si>
  <si>
    <t>পি আরপি মাল্টিপারপাস কো-অপারেটিভ সোসাইটি লিঃ</t>
  </si>
  <si>
    <t>মোঃ জয়নুল আবেদীন, পরিদর্শক</t>
  </si>
  <si>
    <t>মোঃ শফিকুল ইসলাম, জেলা অডিটর</t>
  </si>
  <si>
    <t>মোঃ আজাদুল হক, সরেজমিনে তদন্তকারী</t>
  </si>
  <si>
    <t>সোনাকান্দী পশ্চিম যুব সমবায় সমিতি লিঃ</t>
  </si>
  <si>
    <t>অন্তবালা সার্বিক গ্রাম উন্নয়ন সমবায় সমিতি লিঃ</t>
  </si>
  <si>
    <t>কাজিপুর সার্বিক গ্রাম উন্নয়ন সমবায় সমিতি লিঃ</t>
  </si>
  <si>
    <t>দক্ষিন কৃষ্ণপুর সার্বিক গ্রাম উন্নয়ন সমবায় সমিতি লিঃ</t>
  </si>
  <si>
    <t>সুদামপুর  সার্বিক গ্রাম উন্নয়ন সমবায় সমিতি লিঃ</t>
  </si>
  <si>
    <t>হাজরাবাড়ি সার্বিক গ্রাম উন্নয়ন সমবায় সমিতি লিঃ</t>
  </si>
  <si>
    <t>বেলাভূমী ক্ষুদ্র ব্যবসায়ী সমবায় সমিতি লিঃ</t>
  </si>
  <si>
    <t>আইডিয়াল ক্ষুদ্র ব্যবসায়ী সমবায় সমিতি লিঃ</t>
  </si>
  <si>
    <t>উথলী একতা বহুমূখী সমবায় সমিতি লিঃ</t>
  </si>
  <si>
    <t>কামতারা রংধনু সার্বিক গ্রাম উন্নয়ন সমবায় সমিতি লিঃ</t>
  </si>
  <si>
    <t>মানকৈড় সার্বিক গ্রাম উন্নয়ন সমবায় সমিতি লিঃ</t>
  </si>
  <si>
    <t>বন্ধন কৃষি সমবায় সমিতি লিঃ</t>
  </si>
  <si>
    <t>০২ টি</t>
  </si>
  <si>
    <t xml:space="preserve">সমবায় সমিতির   নাম </t>
  </si>
  <si>
    <t>মোছাঃ আঞ্জুয়ারা বেগম</t>
  </si>
  <si>
    <t>মোছাঃ মৌসুমি খানম</t>
  </si>
  <si>
    <t>মোছাঃ সাজেদা বেগম</t>
  </si>
  <si>
    <t>আশার আলো কৃষি উন্নয়ন সঃসঃলিঃ</t>
  </si>
  <si>
    <t>নান্দুরা আংগাদিঘী মৎস্যঃসঃসঃলিঃ</t>
  </si>
  <si>
    <t>১৮/১০/২০ (অন্তবর্তী)</t>
  </si>
  <si>
    <t>ছাতরা পাথরাবাড়ি ময়নাদিঘীর পাড় মৎস্যঃ সমবায় সমিতি লিঃ</t>
  </si>
  <si>
    <t>সিহালী সিআইজি ফসল সমবায় সমিতি লিঃ</t>
  </si>
  <si>
    <t xml:space="preserve">অডিটকৃত সমিতির সংখ্যা  </t>
  </si>
  <si>
    <t xml:space="preserve"> ১০/১২/২০ খ্রি </t>
  </si>
  <si>
    <t>মোহনা বহুঃসঃসঃলিঃ</t>
  </si>
  <si>
    <t>সোবাহানপুর সার্বিক গ্রাম উন্নয়ন সমবায় সমিতি লিঃ</t>
  </si>
  <si>
    <t>আইজিএ (ব্লক বাটিক)</t>
  </si>
  <si>
    <t>গণপ্রজাতন্ত্রী বাংলাদেশ সরকার
উপজেলা সমবায় অফিসারের কার্যালয়
শিবগঞ্জ , বগুড়া।</t>
  </si>
  <si>
    <t xml:space="preserve">স্বারক নং-৪৭.৬১.১০৯৪.০০০.১৪. ০০১.১৮. ৩৪৮                                        তারিখঃ ২০/১২/২০                                                                        
বিষয়ঃ বার্ষিক কর্মসম্পাদন চুক্তি ২০১৯-২০২০ (অক্টো/২০ হতে ডিসে/২০) এর প্রমাণক
সূত্রঃ জেলা সমবায় অফিসার , বগুড়া, মহোদয় দপ্তরের স্বারক নং ৫৪৭, তারিখঃ ১৩/১২/২০ খ্রি
মহোদয় 
        উপর্যুক্ত বিষয় ও সূত্রের পরিপ্রেক্ষিতে অত্র উপজেলা হতে বার্ষিক কর্মসম্পাদন চুক্তি ২০১৯-২০২০ (অক্টো/২০ হতে ডিসে/২০) এর প্রমাণক চাহিত ছক মোতাবেক পূরন করে মহোদয়ের সদয় অবগতি ও প্রয়োজনীয় ব্যবস্থা গ্রহনের জন্য এতদসংগে প্রেরন করা হলো।
প্রতি,                                                                                        স্বাক্ষরিত/-
জেলা সমবায় অফিসার, বগুড়া                                                  ( মোঃ মাহবুবুল হাসান)
                                                                            উপজেলা সমবায় অফিসার  (দাঃ পাঃ)                                                                                                                       শিবগগঞ্জ, বগুড়া।                                                                    
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</si>
</sst>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5000445]0"/>
    <numFmt numFmtId="165" formatCode="[$-5000000]dd/mm/yyyy"/>
    <numFmt numFmtId="166" formatCode="[$-5000000]dd/mm/yy"/>
    <numFmt numFmtId="167" formatCode="[$-5000445]#,##0.00"/>
    <numFmt numFmtId="168" formatCode="[$-5000000]mm/dd/yyyy"/>
    <numFmt numFmtId="169" formatCode="[$-5000445]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"/>
    </font>
    <font>
      <sz val="13"/>
      <name val="Nikosh"/>
    </font>
    <font>
      <sz val="13"/>
      <name val="NikoshBAN"/>
    </font>
    <font>
      <sz val="13"/>
      <color theme="1"/>
      <name val="NikoshBAN"/>
    </font>
    <font>
      <sz val="12"/>
      <color theme="1"/>
      <name val="Nikosh"/>
    </font>
    <font>
      <sz val="16"/>
      <color theme="1"/>
      <name val="Nikosh"/>
    </font>
    <font>
      <sz val="18"/>
      <color theme="1"/>
      <name val="Nikosh"/>
    </font>
    <font>
      <sz val="18"/>
      <name val="Nikosh"/>
    </font>
    <font>
      <sz val="16"/>
      <name val="Nikosh"/>
    </font>
    <font>
      <sz val="12"/>
      <name val="Nikosh"/>
    </font>
    <font>
      <sz val="12"/>
      <name val="NikoshBAN"/>
    </font>
    <font>
      <sz val="12"/>
      <color theme="1"/>
      <name val="NikoshBAN"/>
    </font>
    <font>
      <sz val="14"/>
      <color theme="1"/>
      <name val="Nikosh"/>
    </font>
    <font>
      <sz val="14"/>
      <color theme="1"/>
      <name val="NikoshBAN"/>
    </font>
    <font>
      <sz val="12"/>
      <color theme="1"/>
      <name val="NikoshLightBAN"/>
    </font>
    <font>
      <sz val="12"/>
      <color rgb="FF000000"/>
      <name val="NikoshBAN"/>
    </font>
    <font>
      <b/>
      <sz val="11"/>
      <color theme="1"/>
      <name val="Nikosh"/>
    </font>
    <font>
      <b/>
      <sz val="12"/>
      <color theme="1"/>
      <name val="Nikosh"/>
    </font>
    <font>
      <b/>
      <sz val="11"/>
      <color rgb="FFFF0000"/>
      <name val="Nikosh"/>
    </font>
    <font>
      <sz val="11"/>
      <color theme="1"/>
      <name val="Nikosh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2" fillId="0" borderId="1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10" fillId="0" borderId="0" xfId="1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3" fontId="6" fillId="0" borderId="1" xfId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3" fontId="3" fillId="0" borderId="0" xfId="1" applyFont="1" applyAlignment="1">
      <alignment horizontal="left" vertical="center"/>
    </xf>
    <xf numFmtId="43" fontId="2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vertical="center"/>
    </xf>
    <xf numFmtId="43" fontId="11" fillId="0" borderId="4" xfId="1" applyFont="1" applyBorder="1" applyAlignment="1">
      <alignment horizontal="left" vertical="center" wrapText="1"/>
    </xf>
    <xf numFmtId="43" fontId="2" fillId="0" borderId="1" xfId="1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/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1" xfId="0" applyFont="1" applyBorder="1" applyAlignment="1"/>
    <xf numFmtId="43" fontId="11" fillId="0" borderId="4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/>
    <xf numFmtId="0" fontId="13" fillId="0" borderId="1" xfId="0" applyFont="1" applyBorder="1" applyAlignment="1">
      <alignment horizontal="center" vertical="top" wrapText="1"/>
    </xf>
    <xf numFmtId="43" fontId="6" fillId="0" borderId="1" xfId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2" fontId="13" fillId="0" borderId="1" xfId="1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43" fontId="6" fillId="0" borderId="0" xfId="1" applyFont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3" fontId="11" fillId="4" borderId="3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3" fontId="11" fillId="5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43" fontId="11" fillId="2" borderId="0" xfId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43" fontId="12" fillId="2" borderId="0" xfId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6" fontId="11" fillId="2" borderId="0" xfId="0" applyNumberFormat="1" applyFont="1" applyFill="1" applyBorder="1" applyAlignment="1">
      <alignment vertical="center" wrapText="1"/>
    </xf>
    <xf numFmtId="43" fontId="11" fillId="2" borderId="0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3" fontId="3" fillId="2" borderId="8" xfId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vertical="center"/>
    </xf>
    <xf numFmtId="43" fontId="11" fillId="4" borderId="0" xfId="1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166" fontId="11" fillId="5" borderId="0" xfId="0" applyNumberFormat="1" applyFont="1" applyFill="1" applyBorder="1" applyAlignment="1">
      <alignment horizontal="center" vertical="center" wrapText="1"/>
    </xf>
    <xf numFmtId="43" fontId="11" fillId="5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43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10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10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vertical="center" wrapText="1"/>
    </xf>
    <xf numFmtId="43" fontId="11" fillId="2" borderId="4" xfId="1" applyFont="1" applyFill="1" applyBorder="1" applyAlignment="1">
      <alignment horizontal="center" vertical="center" wrapText="1"/>
    </xf>
    <xf numFmtId="43" fontId="11" fillId="2" borderId="6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7" fillId="2" borderId="0" xfId="1" applyFont="1" applyFill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 wrapText="1"/>
    </xf>
    <xf numFmtId="168" fontId="11" fillId="2" borderId="0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Border="1" applyAlignment="1">
      <alignment horizontal="center" vertical="center" wrapText="1"/>
    </xf>
    <xf numFmtId="43" fontId="10" fillId="0" borderId="0" xfId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wrapText="1"/>
    </xf>
    <xf numFmtId="2" fontId="5" fillId="0" borderId="1" xfId="1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wrapText="1"/>
    </xf>
    <xf numFmtId="43" fontId="2" fillId="0" borderId="1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4"/>
  <sheetViews>
    <sheetView workbookViewId="0">
      <selection sqref="A1:D1"/>
    </sheetView>
  </sheetViews>
  <sheetFormatPr defaultColWidth="9.140625" defaultRowHeight="18"/>
  <cols>
    <col min="1" max="1" width="7.42578125" style="2" customWidth="1"/>
    <col min="2" max="2" width="23.140625" style="2" customWidth="1"/>
    <col min="3" max="3" width="37" style="2" customWidth="1"/>
    <col min="4" max="4" width="24.85546875" style="2" customWidth="1"/>
    <col min="5" max="16384" width="9.140625" style="2"/>
  </cols>
  <sheetData>
    <row r="1" spans="1:6" ht="30.75" customHeight="1">
      <c r="A1" s="226" t="s">
        <v>153</v>
      </c>
      <c r="B1" s="226"/>
      <c r="C1" s="226"/>
      <c r="D1" s="226"/>
      <c r="E1" s="13"/>
      <c r="F1" s="13"/>
    </row>
    <row r="2" spans="1:6" ht="21.75">
      <c r="A2" s="225" t="s">
        <v>79</v>
      </c>
      <c r="B2" s="225"/>
      <c r="C2" s="225"/>
      <c r="D2" s="225"/>
      <c r="E2" s="14"/>
      <c r="F2" s="14"/>
    </row>
    <row r="3" spans="1:6" ht="24" customHeight="1">
      <c r="A3" s="225" t="s">
        <v>33</v>
      </c>
      <c r="B3" s="225"/>
      <c r="C3" s="225"/>
    </row>
    <row r="4" spans="1:6" s="39" customFormat="1" ht="16.5"/>
    <row r="5" spans="1:6" s="39" customFormat="1" ht="23.25" customHeight="1">
      <c r="A5" s="57" t="s">
        <v>1</v>
      </c>
      <c r="B5" s="125" t="s">
        <v>60</v>
      </c>
      <c r="C5" s="125" t="s">
        <v>81</v>
      </c>
      <c r="D5" s="65" t="s">
        <v>0</v>
      </c>
    </row>
    <row r="6" spans="1:6" s="39" customFormat="1" ht="23.25" customHeight="1">
      <c r="A6" s="52">
        <v>1</v>
      </c>
      <c r="B6" s="64" t="s">
        <v>80</v>
      </c>
      <c r="C6" s="52">
        <v>0</v>
      </c>
      <c r="D6" s="52">
        <v>0</v>
      </c>
    </row>
    <row r="7" spans="1:6" s="39" customFormat="1" ht="23.25" customHeight="1">
      <c r="A7" s="111"/>
      <c r="B7" s="170"/>
      <c r="C7" s="111"/>
      <c r="D7" s="111"/>
    </row>
    <row r="8" spans="1:6" s="39" customFormat="1" ht="23.25" customHeight="1">
      <c r="A8" s="111"/>
      <c r="B8" s="170"/>
      <c r="C8" s="111"/>
      <c r="D8" s="111"/>
    </row>
    <row r="9" spans="1:6" s="39" customFormat="1" ht="23.25" customHeight="1">
      <c r="A9" s="111"/>
      <c r="B9" s="170"/>
      <c r="C9" s="111"/>
      <c r="D9" s="111"/>
    </row>
    <row r="10" spans="1:6" s="39" customFormat="1" ht="23.25" customHeight="1">
      <c r="A10" s="111"/>
      <c r="B10" s="170"/>
      <c r="C10" s="111"/>
      <c r="D10" s="111"/>
    </row>
    <row r="11" spans="1:6">
      <c r="D11" s="82" t="s">
        <v>74</v>
      </c>
    </row>
    <row r="12" spans="1:6">
      <c r="D12" s="82" t="s">
        <v>85</v>
      </c>
    </row>
    <row r="13" spans="1:6">
      <c r="D13" s="82" t="s">
        <v>86</v>
      </c>
    </row>
    <row r="14" spans="1:6">
      <c r="D14" s="82"/>
    </row>
  </sheetData>
  <mergeCells count="3">
    <mergeCell ref="A3:C3"/>
    <mergeCell ref="A1:D1"/>
    <mergeCell ref="A2:D2"/>
  </mergeCells>
  <pageMargins left="0.5" right="0.5" top="0.75" bottom="0.5" header="0" footer="0.5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"/>
  <sheetViews>
    <sheetView workbookViewId="0">
      <selection activeCell="A9" sqref="A9:XFD11"/>
    </sheetView>
  </sheetViews>
  <sheetFormatPr defaultColWidth="9.140625" defaultRowHeight="39" customHeight="1"/>
  <cols>
    <col min="1" max="1" width="6.28515625" style="2" customWidth="1"/>
    <col min="2" max="2" width="14.28515625" style="2" customWidth="1"/>
    <col min="3" max="3" width="46.28515625" style="11" customWidth="1"/>
    <col min="4" max="4" width="22.5703125" style="27" customWidth="1"/>
    <col min="5" max="16384" width="9.140625" style="2"/>
  </cols>
  <sheetData>
    <row r="1" spans="1:4" ht="24.75">
      <c r="A1" s="241" t="str">
        <f>'1.1.1'!A1:D1</f>
        <v>বার্ষিক কর্মসম্পাদন চুক্তি ২০১৯-২০২০ (অক্টো/২০ হতে ডিসে/২০) এর প্রমাণক</v>
      </c>
      <c r="B1" s="241"/>
      <c r="C1" s="241"/>
      <c r="D1" s="241"/>
    </row>
    <row r="2" spans="1:4" ht="21.75">
      <c r="A2" s="240" t="str">
        <f>'1.1.1'!A2:D2</f>
        <v>উপজেলা: শিবগঞ্জ, বগুড়া</v>
      </c>
      <c r="B2" s="240"/>
      <c r="C2" s="240"/>
      <c r="D2" s="240"/>
    </row>
    <row r="3" spans="1:4" ht="21.75">
      <c r="A3" s="240" t="s">
        <v>45</v>
      </c>
      <c r="B3" s="240"/>
      <c r="C3" s="240"/>
      <c r="D3" s="240"/>
    </row>
    <row r="4" spans="1:4" ht="18">
      <c r="A4" s="23"/>
      <c r="B4" s="23"/>
      <c r="C4" s="78"/>
      <c r="D4" s="24"/>
    </row>
    <row r="5" spans="1:4" ht="33">
      <c r="A5" s="86" t="s">
        <v>1</v>
      </c>
      <c r="B5" s="47" t="s">
        <v>60</v>
      </c>
      <c r="C5" s="134" t="s">
        <v>95</v>
      </c>
      <c r="D5" s="136" t="s">
        <v>97</v>
      </c>
    </row>
    <row r="6" spans="1:4" ht="26.25" customHeight="1">
      <c r="A6" s="87">
        <v>1</v>
      </c>
      <c r="B6" s="41" t="s">
        <v>80</v>
      </c>
      <c r="C6" s="113" t="s">
        <v>96</v>
      </c>
      <c r="D6" s="88" t="s">
        <v>98</v>
      </c>
    </row>
    <row r="7" spans="1:4" ht="39" customHeight="1">
      <c r="A7" s="23"/>
      <c r="B7" s="23"/>
      <c r="C7" s="78"/>
      <c r="D7" s="24"/>
    </row>
    <row r="8" spans="1:4" ht="39" customHeight="1">
      <c r="A8" s="23"/>
      <c r="B8" s="23"/>
      <c r="C8" s="78"/>
      <c r="D8" s="24"/>
    </row>
    <row r="9" spans="1:4" ht="27" customHeight="1">
      <c r="D9" s="82" t="s">
        <v>74</v>
      </c>
    </row>
    <row r="10" spans="1:4" ht="27" customHeight="1">
      <c r="D10" s="82" t="s">
        <v>85</v>
      </c>
    </row>
    <row r="11" spans="1:4" ht="27" customHeight="1">
      <c r="D11" s="82" t="s">
        <v>86</v>
      </c>
    </row>
  </sheetData>
  <mergeCells count="3">
    <mergeCell ref="A1:D1"/>
    <mergeCell ref="A2:D2"/>
    <mergeCell ref="A3:D3"/>
  </mergeCells>
  <pageMargins left="0.5" right="0.5" top="0.75" bottom="0.5" header="0" footer="0.5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14"/>
  <sheetViews>
    <sheetView topLeftCell="A7" workbookViewId="0">
      <selection activeCell="E12" sqref="E12"/>
    </sheetView>
  </sheetViews>
  <sheetFormatPr defaultColWidth="9.140625" defaultRowHeight="39" customHeight="1"/>
  <cols>
    <col min="1" max="1" width="7.42578125" style="2" customWidth="1"/>
    <col min="2" max="2" width="9.85546875" style="2" customWidth="1"/>
    <col min="3" max="3" width="40" style="11" customWidth="1"/>
    <col min="4" max="4" width="15.7109375" style="17" customWidth="1"/>
    <col min="5" max="5" width="18.42578125" style="17" customWidth="1"/>
    <col min="6" max="16384" width="9.140625" style="2"/>
  </cols>
  <sheetData>
    <row r="1" spans="1:6" ht="39" customHeight="1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  <c r="E1" s="226"/>
    </row>
    <row r="2" spans="1:6" ht="24" customHeight="1">
      <c r="A2" s="225" t="s">
        <v>78</v>
      </c>
      <c r="B2" s="225"/>
      <c r="C2" s="225"/>
      <c r="D2" s="225"/>
      <c r="E2" s="225"/>
    </row>
    <row r="3" spans="1:6" ht="24" customHeight="1">
      <c r="A3" s="225" t="s">
        <v>13</v>
      </c>
      <c r="B3" s="225"/>
      <c r="C3" s="225"/>
      <c r="D3" s="225"/>
      <c r="E3" s="225"/>
    </row>
    <row r="4" spans="1:6" ht="12.75" customHeight="1"/>
    <row r="5" spans="1:6" ht="51.75" customHeight="1">
      <c r="A5" s="97" t="s">
        <v>1</v>
      </c>
      <c r="B5" s="85" t="s">
        <v>60</v>
      </c>
      <c r="C5" s="66" t="s">
        <v>11</v>
      </c>
      <c r="D5" s="67" t="s">
        <v>12</v>
      </c>
      <c r="E5" s="67" t="s">
        <v>63</v>
      </c>
      <c r="F5" s="39"/>
    </row>
    <row r="6" spans="1:6" ht="27" customHeight="1">
      <c r="A6" s="127">
        <v>1</v>
      </c>
      <c r="B6" s="124" t="s">
        <v>80</v>
      </c>
      <c r="C6" s="129" t="s">
        <v>219</v>
      </c>
      <c r="D6" s="128">
        <v>44175</v>
      </c>
      <c r="E6" s="67">
        <v>44174</v>
      </c>
      <c r="F6" s="39"/>
    </row>
    <row r="7" spans="1:6" ht="27" customHeight="1">
      <c r="A7" s="127">
        <v>2</v>
      </c>
      <c r="B7" s="124" t="s">
        <v>80</v>
      </c>
      <c r="C7" s="129" t="s">
        <v>220</v>
      </c>
      <c r="D7" s="128">
        <v>44195</v>
      </c>
      <c r="E7" s="67">
        <v>44194</v>
      </c>
      <c r="F7" s="39"/>
    </row>
    <row r="8" spans="1:6" ht="27" customHeight="1">
      <c r="A8" s="127">
        <v>3</v>
      </c>
      <c r="B8" s="124" t="s">
        <v>80</v>
      </c>
      <c r="C8" s="100" t="s">
        <v>222</v>
      </c>
      <c r="D8" s="128"/>
      <c r="E8" s="67" t="s">
        <v>221</v>
      </c>
      <c r="F8" s="39"/>
    </row>
    <row r="9" spans="1:6" ht="27" customHeight="1">
      <c r="A9" s="58">
        <v>4</v>
      </c>
      <c r="B9" s="57" t="s">
        <v>80</v>
      </c>
      <c r="C9" s="98" t="s">
        <v>223</v>
      </c>
      <c r="D9" s="71"/>
      <c r="E9" s="71" t="s">
        <v>221</v>
      </c>
      <c r="F9" s="39"/>
    </row>
    <row r="12" spans="1:6" ht="39" customHeight="1">
      <c r="D12" s="82" t="s">
        <v>74</v>
      </c>
    </row>
    <row r="13" spans="1:6" ht="39" customHeight="1">
      <c r="D13" s="82" t="s">
        <v>85</v>
      </c>
    </row>
    <row r="14" spans="1:6" ht="39" customHeight="1">
      <c r="D14" s="82" t="s">
        <v>86</v>
      </c>
    </row>
  </sheetData>
  <mergeCells count="3">
    <mergeCell ref="A1:E1"/>
    <mergeCell ref="A2:E2"/>
    <mergeCell ref="A3:E3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topLeftCell="A22" workbookViewId="0">
      <selection activeCell="C31" sqref="C31:C33"/>
    </sheetView>
  </sheetViews>
  <sheetFormatPr defaultColWidth="9.140625" defaultRowHeight="27" customHeight="1"/>
  <cols>
    <col min="1" max="1" width="7" style="23" customWidth="1"/>
    <col min="2" max="2" width="11.42578125" style="23" customWidth="1"/>
    <col min="3" max="3" width="49.140625" style="78" customWidth="1"/>
    <col min="4" max="4" width="15.140625" style="35" customWidth="1"/>
    <col min="5" max="5" width="13.5703125" style="106" customWidth="1"/>
    <col min="6" max="8" width="9.140625" style="2"/>
    <col min="9" max="9" width="14.140625" style="2" customWidth="1"/>
    <col min="10" max="16384" width="9.140625" style="2"/>
  </cols>
  <sheetData>
    <row r="1" spans="1:5" ht="27" customHeight="1">
      <c r="A1" s="241" t="str">
        <f>'1.1.1'!A1:D1</f>
        <v>বার্ষিক কর্মসম্পাদন চুক্তি ২০১৯-২০২০ (অক্টো/২০ হতে ডিসে/২০) এর প্রমাণক</v>
      </c>
      <c r="B1" s="241"/>
      <c r="C1" s="241"/>
      <c r="D1" s="241"/>
      <c r="E1" s="241"/>
    </row>
    <row r="2" spans="1:5" ht="27" customHeight="1">
      <c r="A2" s="240" t="str">
        <f>'1.1.1'!A2:D2</f>
        <v>উপজেলা: শিবগঞ্জ, বগুড়া</v>
      </c>
      <c r="B2" s="240"/>
      <c r="C2" s="240"/>
      <c r="D2" s="240"/>
      <c r="E2" s="240"/>
    </row>
    <row r="3" spans="1:5" ht="27" customHeight="1">
      <c r="A3" s="240" t="s">
        <v>47</v>
      </c>
      <c r="B3" s="240"/>
      <c r="C3" s="240"/>
      <c r="D3" s="240"/>
      <c r="E3" s="240"/>
    </row>
    <row r="5" spans="1:5" s="39" customFormat="1" ht="39.75" customHeight="1">
      <c r="A5" s="84" t="s">
        <v>1</v>
      </c>
      <c r="B5" s="84" t="s">
        <v>60</v>
      </c>
      <c r="C5" s="103" t="s">
        <v>76</v>
      </c>
      <c r="D5" s="83" t="s">
        <v>46</v>
      </c>
      <c r="E5" s="142"/>
    </row>
    <row r="6" spans="1:5" s="39" customFormat="1" ht="27" customHeight="1">
      <c r="A6" s="40">
        <v>1</v>
      </c>
      <c r="B6" s="41" t="s">
        <v>80</v>
      </c>
      <c r="C6" s="130" t="str">
        <f>অডিট!C6</f>
        <v>চাপাচিল বৌদ্ধপাড়া মৎস্যজীবি সমবায় সমিতি লিঃ</v>
      </c>
      <c r="D6" s="138">
        <f>অডিট!D6</f>
        <v>44112</v>
      </c>
      <c r="E6" s="143"/>
    </row>
    <row r="7" spans="1:5" ht="27" customHeight="1">
      <c r="A7" s="40">
        <v>2</v>
      </c>
      <c r="B7" s="41" t="s">
        <v>80</v>
      </c>
      <c r="C7" s="130" t="str">
        <f>অডিট!C7</f>
        <v>সুড়াইল মৎস্যজীবি সমবায় সমিতি লিঃ</v>
      </c>
      <c r="D7" s="138">
        <f>অডিট!D7</f>
        <v>44111</v>
      </c>
      <c r="E7" s="143"/>
    </row>
    <row r="8" spans="1:5" ht="27" customHeight="1">
      <c r="A8" s="40">
        <v>3</v>
      </c>
      <c r="B8" s="41" t="s">
        <v>80</v>
      </c>
      <c r="C8" s="130" t="str">
        <f>অডিট!C8</f>
        <v>নান্দুড়া সাকিদার পাড়া ও পশ্চিমপাড়া মৎস্যঃসঃসঃলিঃ</v>
      </c>
      <c r="D8" s="138">
        <f>অডিট!D8</f>
        <v>44128</v>
      </c>
      <c r="E8" s="143"/>
    </row>
    <row r="9" spans="1:5" ht="27" customHeight="1">
      <c r="A9" s="40">
        <v>4</v>
      </c>
      <c r="B9" s="41" t="s">
        <v>80</v>
      </c>
      <c r="C9" s="130" t="str">
        <f>অডিট!C9</f>
        <v>নিশ্চিন্তপুর বন্ধকর্ম উন্নয়ন শ্রমজীবি সমবায় সমিতি লিঃ</v>
      </c>
      <c r="D9" s="138">
        <f>অডিট!D9</f>
        <v>44124</v>
      </c>
      <c r="E9" s="144"/>
    </row>
    <row r="10" spans="1:5" ht="27" customHeight="1">
      <c r="A10" s="40">
        <v>5</v>
      </c>
      <c r="B10" s="41" t="s">
        <v>80</v>
      </c>
      <c r="C10" s="130" t="str">
        <f>অডিট!C10</f>
        <v>ভাটরা মৎস্যজীবি সমবায় সমিতি লিঃ</v>
      </c>
      <c r="D10" s="138">
        <f>অডিট!D10</f>
        <v>44123</v>
      </c>
      <c r="E10" s="144"/>
    </row>
    <row r="11" spans="1:5" ht="27" customHeight="1">
      <c r="A11" s="40">
        <v>6</v>
      </c>
      <c r="B11" s="41" t="s">
        <v>80</v>
      </c>
      <c r="C11" s="130" t="str">
        <f>অডিট!C11</f>
        <v>মহাস্থান সঞ্চয় ও ঋনদান সমবায় সমিতি লিঃ</v>
      </c>
      <c r="D11" s="138">
        <f>অডিট!D11</f>
        <v>44118</v>
      </c>
      <c r="E11" s="144"/>
    </row>
    <row r="12" spans="1:5" ht="27" customHeight="1">
      <c r="A12" s="40">
        <v>7</v>
      </c>
      <c r="B12" s="41" t="s">
        <v>80</v>
      </c>
      <c r="C12" s="130" t="str">
        <f>অডিট!C12</f>
        <v>সোনালী কৃষি সমবায় সমিতি লিঃ</v>
      </c>
      <c r="D12" s="138">
        <f>অডিট!D12</f>
        <v>44122</v>
      </c>
      <c r="E12" s="144"/>
    </row>
    <row r="13" spans="1:5" ht="27" customHeight="1">
      <c r="A13" s="40">
        <v>8</v>
      </c>
      <c r="B13" s="41" t="s">
        <v>80</v>
      </c>
      <c r="C13" s="130" t="str">
        <f>অডিট!C13</f>
        <v>সবুজবাংলা কৃষি উন্নয়ন সমবায় সমি তি লিঃ</v>
      </c>
      <c r="D13" s="138">
        <f>অডিট!D13</f>
        <v>44138</v>
      </c>
      <c r="E13" s="144"/>
    </row>
    <row r="14" spans="1:5" ht="27" customHeight="1">
      <c r="A14" s="40">
        <v>9</v>
      </c>
      <c r="B14" s="41" t="s">
        <v>80</v>
      </c>
      <c r="C14" s="130" t="str">
        <f>অডিট!C14</f>
        <v>সাকো ক্ষুদ্র ব্যবসায়ী সমবায় সমিতি লিঃ</v>
      </c>
      <c r="D14" s="138">
        <f>অডিট!D14</f>
        <v>44139</v>
      </c>
      <c r="E14" s="144"/>
    </row>
    <row r="15" spans="1:5" ht="27" customHeight="1">
      <c r="A15" s="40">
        <v>10</v>
      </c>
      <c r="B15" s="41" t="s">
        <v>80</v>
      </c>
      <c r="C15" s="130" t="str">
        <f>অডিট!C15</f>
        <v>উদয়ন কৃষি উন্নয়ন সমবায় সমিতি লিঃ</v>
      </c>
      <c r="D15" s="138">
        <f>অডিট!D15</f>
        <v>44140</v>
      </c>
      <c r="E15" s="144"/>
    </row>
    <row r="16" spans="1:5" ht="27" customHeight="1">
      <c r="A16" s="40">
        <v>11</v>
      </c>
      <c r="B16" s="41" t="s">
        <v>80</v>
      </c>
      <c r="C16" s="130" t="str">
        <f>অডিট!C16</f>
        <v>পিরব বন্দর মৎস্যজীবি সমবায় সমিতি লিঃ</v>
      </c>
      <c r="D16" s="138">
        <f>অডিট!D16</f>
        <v>44144</v>
      </c>
      <c r="E16" s="144"/>
    </row>
    <row r="17" spans="1:5" ht="27" customHeight="1">
      <c r="A17" s="40">
        <v>12</v>
      </c>
      <c r="B17" s="41" t="s">
        <v>80</v>
      </c>
      <c r="C17" s="130" t="str">
        <f>অডিট!C17</f>
        <v>আটমূল মৎস্যজীবি সমবায় সমিতি লিঃ</v>
      </c>
      <c r="D17" s="138">
        <f>অডিট!D17</f>
        <v>44145</v>
      </c>
      <c r="E17" s="144"/>
    </row>
    <row r="18" spans="1:5" ht="27" customHeight="1">
      <c r="A18" s="40">
        <v>13</v>
      </c>
      <c r="B18" s="41" t="s">
        <v>80</v>
      </c>
      <c r="C18" s="130" t="str">
        <f>অডিট!C18</f>
        <v>মাসুমপুর চালুঞ্জা মৎস্যজীবি সমবায় সমিতি লিঃ</v>
      </c>
      <c r="D18" s="138">
        <f>অডিট!D18</f>
        <v>44146</v>
      </c>
      <c r="E18" s="144"/>
    </row>
    <row r="19" spans="1:5" ht="27" customHeight="1">
      <c r="A19" s="40">
        <v>14</v>
      </c>
      <c r="B19" s="41" t="s">
        <v>80</v>
      </c>
      <c r="C19" s="130" t="str">
        <f>অডিট!C19</f>
        <v>কেলুঞ্জা মৎস্যজীবি সমবায় সমিতি লিঃ</v>
      </c>
      <c r="D19" s="138">
        <f>অডিট!D19</f>
        <v>44147</v>
      </c>
      <c r="E19" s="144"/>
    </row>
    <row r="20" spans="1:5" ht="27" customHeight="1">
      <c r="A20" s="40">
        <v>15</v>
      </c>
      <c r="B20" s="41" t="s">
        <v>80</v>
      </c>
      <c r="C20" s="130" t="str">
        <f>অডিট!C27</f>
        <v>মুগইল মৎস্যজীবি সমবায় সমিতি লিঃ</v>
      </c>
      <c r="D20" s="138">
        <f>অডিট!D27</f>
        <v>44109</v>
      </c>
      <c r="E20" s="144"/>
    </row>
    <row r="21" spans="1:5" ht="27" customHeight="1">
      <c r="A21" s="40">
        <v>16</v>
      </c>
      <c r="B21" s="41" t="s">
        <v>80</v>
      </c>
      <c r="C21" s="130" t="str">
        <f>অডিট!C28</f>
        <v>রাজবংশীপাড়া মৎস্যজীবি সমবায় সমিতি লিঃ</v>
      </c>
      <c r="D21" s="138">
        <f>অডিট!D28</f>
        <v>44108</v>
      </c>
      <c r="E21" s="144"/>
    </row>
    <row r="22" spans="1:5" ht="27" customHeight="1">
      <c r="A22" s="40">
        <v>17</v>
      </c>
      <c r="B22" s="41" t="s">
        <v>80</v>
      </c>
      <c r="C22" s="130" t="str">
        <f>অডিট!C29</f>
        <v>নান্দুড়া গোনবাড়ী মৎস্যজীবি স মবায় সমিতি লিঃ</v>
      </c>
      <c r="D22" s="138">
        <f>অডিট!D29</f>
        <v>44110</v>
      </c>
      <c r="E22" s="144"/>
    </row>
    <row r="23" spans="1:5" ht="27" customHeight="1">
      <c r="A23" s="40">
        <v>18</v>
      </c>
      <c r="B23" s="41" t="s">
        <v>80</v>
      </c>
      <c r="C23" s="130" t="str">
        <f>অডিট!C30</f>
        <v>নারায়ন শহর বগিলাগাড়ী পুকুরপাড় মৎস্যজীবি সঃসঃলিঃ</v>
      </c>
      <c r="D23" s="138">
        <f>অডিট!D30</f>
        <v>44118</v>
      </c>
      <c r="E23" s="144"/>
    </row>
    <row r="24" spans="1:5" ht="27" customHeight="1">
      <c r="A24" s="40">
        <v>19</v>
      </c>
      <c r="B24" s="41" t="s">
        <v>80</v>
      </c>
      <c r="C24" s="130" t="str">
        <f>অডিট!C31</f>
        <v>মোগইল ও সিদ্দিপুর মৎস্যঃসঃসঃলিঃ</v>
      </c>
      <c r="D24" s="138">
        <f>অডিট!D31</f>
        <v>44138</v>
      </c>
      <c r="E24" s="144"/>
    </row>
    <row r="25" spans="1:5" ht="27" customHeight="1">
      <c r="A25" s="40">
        <v>20</v>
      </c>
      <c r="B25" s="41" t="s">
        <v>80</v>
      </c>
      <c r="C25" s="130" t="str">
        <f>অডিট!C32</f>
        <v>জানগ্রাম মৎস্যজীবি সমবায় সমিতি লিঃ</v>
      </c>
      <c r="D25" s="138">
        <f>অডিট!D32</f>
        <v>44144</v>
      </c>
      <c r="E25" s="144"/>
    </row>
    <row r="26" spans="1:5" ht="27" customHeight="1">
      <c r="A26" s="40">
        <v>21</v>
      </c>
      <c r="B26" s="41" t="s">
        <v>80</v>
      </c>
      <c r="C26" s="130" t="str">
        <f>অডিট!C33</f>
        <v>জাগরন কৃষি উন্নয়ন সঃসঃলিঃ</v>
      </c>
      <c r="D26" s="138">
        <f>অডিট!D33</f>
        <v>44147</v>
      </c>
      <c r="E26" s="144"/>
    </row>
    <row r="27" spans="1:5" ht="27" customHeight="1">
      <c r="A27" s="40">
        <v>22</v>
      </c>
      <c r="B27" s="41" t="s">
        <v>80</v>
      </c>
      <c r="C27" s="130" t="str">
        <f>অডিট!C34</f>
        <v>আশারআলো কৃষি উন্নয়ন সমবায় সমিতি লিঃ</v>
      </c>
      <c r="D27" s="138">
        <f>অডিট!D34</f>
        <v>44151</v>
      </c>
      <c r="E27" s="144"/>
    </row>
    <row r="31" spans="1:5" ht="27" customHeight="1">
      <c r="C31" s="82" t="s">
        <v>74</v>
      </c>
    </row>
    <row r="32" spans="1:5" ht="27" customHeight="1">
      <c r="C32" s="82" t="s">
        <v>85</v>
      </c>
    </row>
    <row r="33" spans="3:3" ht="27" customHeight="1">
      <c r="C33" s="82" t="s">
        <v>86</v>
      </c>
    </row>
  </sheetData>
  <mergeCells count="3">
    <mergeCell ref="A1:E1"/>
    <mergeCell ref="A2:E2"/>
    <mergeCell ref="A3:E3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E79"/>
  <sheetViews>
    <sheetView view="pageLayout" topLeftCell="A60" zoomScaleNormal="120" workbookViewId="0">
      <selection activeCell="C70" sqref="C70"/>
    </sheetView>
  </sheetViews>
  <sheetFormatPr defaultColWidth="9.140625" defaultRowHeight="21" customHeight="1"/>
  <cols>
    <col min="1" max="1" width="6" style="2" customWidth="1"/>
    <col min="2" max="2" width="27.140625" style="27" customWidth="1"/>
    <col min="3" max="3" width="46" style="11" customWidth="1"/>
    <col min="4" max="4" width="14.42578125" style="158" customWidth="1"/>
    <col min="5" max="5" width="9.140625" style="94" customWidth="1"/>
    <col min="6" max="16384" width="9.140625" style="2"/>
  </cols>
  <sheetData>
    <row r="1" spans="1:5" ht="25.5" customHeight="1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</row>
    <row r="2" spans="1:5" ht="23.25" customHeight="1">
      <c r="A2" s="225" t="str">
        <f>'1.1.1'!A2:D2</f>
        <v>উপজেলা: শিবগঞ্জ, বগুড়া</v>
      </c>
      <c r="B2" s="225"/>
      <c r="C2" s="225"/>
      <c r="D2" s="225"/>
    </row>
    <row r="3" spans="1:5" ht="24.75" customHeight="1">
      <c r="A3" s="225" t="s">
        <v>19</v>
      </c>
      <c r="B3" s="225"/>
      <c r="C3" s="225"/>
      <c r="D3" s="225"/>
    </row>
    <row r="4" spans="1:5" ht="13.5" customHeight="1"/>
    <row r="5" spans="1:5" s="39" customFormat="1" ht="36" customHeight="1">
      <c r="A5" s="85" t="s">
        <v>1</v>
      </c>
      <c r="B5" s="85" t="s">
        <v>20</v>
      </c>
      <c r="C5" s="72" t="s">
        <v>34</v>
      </c>
      <c r="D5" s="137" t="s">
        <v>21</v>
      </c>
      <c r="E5" s="107"/>
    </row>
    <row r="6" spans="1:5" s="39" customFormat="1" ht="18.75" customHeight="1">
      <c r="A6" s="105">
        <v>1</v>
      </c>
      <c r="B6" s="37" t="s">
        <v>91</v>
      </c>
      <c r="C6" s="130" t="s">
        <v>154</v>
      </c>
      <c r="D6" s="161">
        <v>44112</v>
      </c>
      <c r="E6" s="131"/>
    </row>
    <row r="7" spans="1:5" ht="21" customHeight="1">
      <c r="A7" s="105">
        <v>2</v>
      </c>
      <c r="B7" s="37" t="s">
        <v>91</v>
      </c>
      <c r="C7" s="130" t="s">
        <v>155</v>
      </c>
      <c r="D7" s="161">
        <v>44111</v>
      </c>
      <c r="E7" s="132"/>
    </row>
    <row r="8" spans="1:5" ht="21" customHeight="1">
      <c r="A8" s="105">
        <v>3</v>
      </c>
      <c r="B8" s="37" t="s">
        <v>91</v>
      </c>
      <c r="C8" s="130" t="s">
        <v>156</v>
      </c>
      <c r="D8" s="161">
        <v>44128</v>
      </c>
      <c r="E8" s="132"/>
    </row>
    <row r="9" spans="1:5" ht="21" customHeight="1">
      <c r="A9" s="105">
        <v>4</v>
      </c>
      <c r="B9" s="37" t="s">
        <v>91</v>
      </c>
      <c r="C9" s="130" t="s">
        <v>157</v>
      </c>
      <c r="D9" s="161">
        <v>44124</v>
      </c>
      <c r="E9" s="132"/>
    </row>
    <row r="10" spans="1:5" ht="21" customHeight="1">
      <c r="A10" s="105">
        <v>5</v>
      </c>
      <c r="B10" s="37" t="s">
        <v>91</v>
      </c>
      <c r="C10" s="130" t="s">
        <v>158</v>
      </c>
      <c r="D10" s="161">
        <v>44123</v>
      </c>
      <c r="E10" s="132"/>
    </row>
    <row r="11" spans="1:5" ht="21" customHeight="1">
      <c r="A11" s="105">
        <v>6</v>
      </c>
      <c r="B11" s="37" t="s">
        <v>91</v>
      </c>
      <c r="C11" s="130" t="s">
        <v>140</v>
      </c>
      <c r="D11" s="161">
        <v>44118</v>
      </c>
      <c r="E11" s="132"/>
    </row>
    <row r="12" spans="1:5" ht="21" customHeight="1">
      <c r="A12" s="105">
        <v>7</v>
      </c>
      <c r="B12" s="37" t="s">
        <v>91</v>
      </c>
      <c r="C12" s="130" t="s">
        <v>159</v>
      </c>
      <c r="D12" s="161">
        <v>44122</v>
      </c>
      <c r="E12" s="132"/>
    </row>
    <row r="13" spans="1:5" ht="21" customHeight="1">
      <c r="A13" s="105">
        <v>8</v>
      </c>
      <c r="B13" s="37" t="s">
        <v>91</v>
      </c>
      <c r="C13" s="133" t="s">
        <v>160</v>
      </c>
      <c r="D13" s="161">
        <v>44138</v>
      </c>
      <c r="E13" s="132"/>
    </row>
    <row r="14" spans="1:5" ht="21" customHeight="1">
      <c r="A14" s="105">
        <v>9</v>
      </c>
      <c r="B14" s="37" t="s">
        <v>91</v>
      </c>
      <c r="C14" s="130" t="s">
        <v>161</v>
      </c>
      <c r="D14" s="161">
        <v>44139</v>
      </c>
      <c r="E14" s="132"/>
    </row>
    <row r="15" spans="1:5" ht="21" customHeight="1">
      <c r="A15" s="105">
        <v>10</v>
      </c>
      <c r="B15" s="37" t="s">
        <v>91</v>
      </c>
      <c r="C15" s="130" t="s">
        <v>82</v>
      </c>
      <c r="D15" s="161">
        <v>44140</v>
      </c>
      <c r="E15" s="132"/>
    </row>
    <row r="16" spans="1:5" ht="21" customHeight="1">
      <c r="A16" s="105">
        <v>11</v>
      </c>
      <c r="B16" s="37" t="s">
        <v>91</v>
      </c>
      <c r="C16" s="130" t="s">
        <v>162</v>
      </c>
      <c r="D16" s="161">
        <v>44144</v>
      </c>
      <c r="E16" s="132"/>
    </row>
    <row r="17" spans="1:5" ht="21" customHeight="1">
      <c r="A17" s="105">
        <v>12</v>
      </c>
      <c r="B17" s="37" t="s">
        <v>91</v>
      </c>
      <c r="C17" s="130" t="s">
        <v>163</v>
      </c>
      <c r="D17" s="161">
        <v>44145</v>
      </c>
      <c r="E17" s="132"/>
    </row>
    <row r="18" spans="1:5" ht="21" customHeight="1">
      <c r="A18" s="105">
        <v>13</v>
      </c>
      <c r="B18" s="37" t="s">
        <v>91</v>
      </c>
      <c r="C18" s="133" t="s">
        <v>164</v>
      </c>
      <c r="D18" s="161">
        <v>44146</v>
      </c>
      <c r="E18" s="132"/>
    </row>
    <row r="19" spans="1:5" ht="21" customHeight="1">
      <c r="A19" s="105">
        <v>14</v>
      </c>
      <c r="B19" s="37" t="s">
        <v>91</v>
      </c>
      <c r="C19" s="130" t="s">
        <v>165</v>
      </c>
      <c r="D19" s="161">
        <v>44147</v>
      </c>
      <c r="E19" s="132"/>
    </row>
    <row r="20" spans="1:5" ht="21" customHeight="1">
      <c r="A20" s="105">
        <v>15</v>
      </c>
      <c r="B20" s="37" t="s">
        <v>91</v>
      </c>
      <c r="C20" s="130" t="s">
        <v>208</v>
      </c>
      <c r="D20" s="161">
        <v>44171</v>
      </c>
      <c r="E20" s="132"/>
    </row>
    <row r="21" spans="1:5" ht="21" customHeight="1">
      <c r="A21" s="105">
        <v>16</v>
      </c>
      <c r="B21" s="37" t="s">
        <v>91</v>
      </c>
      <c r="C21" s="130" t="s">
        <v>209</v>
      </c>
      <c r="D21" s="161">
        <v>44173</v>
      </c>
      <c r="E21" s="132"/>
    </row>
    <row r="22" spans="1:5" ht="21" customHeight="1">
      <c r="A22" s="105">
        <v>17</v>
      </c>
      <c r="B22" s="37" t="s">
        <v>91</v>
      </c>
      <c r="C22" s="130" t="s">
        <v>84</v>
      </c>
      <c r="D22" s="161">
        <v>44174</v>
      </c>
      <c r="E22" s="132"/>
    </row>
    <row r="23" spans="1:5" ht="21" customHeight="1">
      <c r="A23" s="105">
        <v>18</v>
      </c>
      <c r="B23" s="37" t="s">
        <v>91</v>
      </c>
      <c r="C23" s="130" t="s">
        <v>210</v>
      </c>
      <c r="D23" s="161">
        <v>44178</v>
      </c>
      <c r="E23" s="132"/>
    </row>
    <row r="24" spans="1:5" ht="21" customHeight="1">
      <c r="A24" s="105">
        <v>19</v>
      </c>
      <c r="B24" s="37" t="s">
        <v>91</v>
      </c>
      <c r="C24" s="130" t="s">
        <v>211</v>
      </c>
      <c r="D24" s="161">
        <v>44179</v>
      </c>
      <c r="E24" s="132"/>
    </row>
    <row r="25" spans="1:5" ht="21" customHeight="1">
      <c r="A25" s="105">
        <v>20</v>
      </c>
      <c r="B25" s="37" t="s">
        <v>91</v>
      </c>
      <c r="C25" s="130" t="s">
        <v>212</v>
      </c>
      <c r="D25" s="161">
        <v>44180</v>
      </c>
      <c r="E25" s="132"/>
    </row>
    <row r="26" spans="1:5" ht="21" customHeight="1">
      <c r="A26" s="105">
        <v>21</v>
      </c>
      <c r="B26" s="37" t="s">
        <v>91</v>
      </c>
      <c r="C26" s="130" t="s">
        <v>213</v>
      </c>
      <c r="D26" s="161">
        <v>44182</v>
      </c>
      <c r="E26" s="132"/>
    </row>
    <row r="27" spans="1:5" ht="21" customHeight="1">
      <c r="A27" s="105">
        <v>22</v>
      </c>
      <c r="B27" s="37" t="s">
        <v>152</v>
      </c>
      <c r="C27" s="130" t="s">
        <v>166</v>
      </c>
      <c r="D27" s="161">
        <v>44109</v>
      </c>
      <c r="E27" s="132"/>
    </row>
    <row r="28" spans="1:5" ht="21" customHeight="1">
      <c r="A28" s="105">
        <v>23</v>
      </c>
      <c r="B28" s="37" t="s">
        <v>152</v>
      </c>
      <c r="C28" s="133" t="s">
        <v>167</v>
      </c>
      <c r="D28" s="161">
        <v>44108</v>
      </c>
      <c r="E28" s="132"/>
    </row>
    <row r="29" spans="1:5" ht="21" customHeight="1">
      <c r="A29" s="105">
        <v>24</v>
      </c>
      <c r="B29" s="37" t="s">
        <v>152</v>
      </c>
      <c r="C29" s="130" t="s">
        <v>168</v>
      </c>
      <c r="D29" s="161">
        <v>44110</v>
      </c>
      <c r="E29" s="132"/>
    </row>
    <row r="30" spans="1:5" ht="21" customHeight="1">
      <c r="A30" s="105">
        <v>25</v>
      </c>
      <c r="B30" s="37" t="s">
        <v>152</v>
      </c>
      <c r="C30" s="130" t="s">
        <v>169</v>
      </c>
      <c r="D30" s="161">
        <v>44118</v>
      </c>
      <c r="E30" s="132"/>
    </row>
    <row r="31" spans="1:5" ht="21" customHeight="1">
      <c r="A31" s="105">
        <v>26</v>
      </c>
      <c r="B31" s="37" t="s">
        <v>152</v>
      </c>
      <c r="C31" s="130" t="s">
        <v>170</v>
      </c>
      <c r="D31" s="161">
        <v>44138</v>
      </c>
      <c r="E31" s="132"/>
    </row>
    <row r="32" spans="1:5" ht="21" customHeight="1">
      <c r="A32" s="105">
        <v>27</v>
      </c>
      <c r="B32" s="37" t="s">
        <v>152</v>
      </c>
      <c r="C32" s="130" t="s">
        <v>171</v>
      </c>
      <c r="D32" s="161">
        <v>44144</v>
      </c>
      <c r="E32" s="132"/>
    </row>
    <row r="33" spans="1:5" ht="21" customHeight="1">
      <c r="A33" s="105">
        <v>28</v>
      </c>
      <c r="B33" s="37" t="s">
        <v>152</v>
      </c>
      <c r="C33" s="130" t="s">
        <v>172</v>
      </c>
      <c r="D33" s="161">
        <v>44147</v>
      </c>
      <c r="E33" s="132"/>
    </row>
    <row r="34" spans="1:5" ht="21" customHeight="1">
      <c r="A34" s="105">
        <v>29</v>
      </c>
      <c r="B34" s="37" t="s">
        <v>152</v>
      </c>
      <c r="C34" s="155" t="s">
        <v>173</v>
      </c>
      <c r="D34" s="161">
        <v>44151</v>
      </c>
      <c r="E34" s="132"/>
    </row>
    <row r="35" spans="1:5" ht="21" customHeight="1">
      <c r="A35" s="105">
        <v>30</v>
      </c>
      <c r="B35" s="37" t="s">
        <v>152</v>
      </c>
      <c r="C35" s="100" t="s">
        <v>174</v>
      </c>
      <c r="D35" s="159">
        <v>44157</v>
      </c>
    </row>
    <row r="36" spans="1:5" ht="21" customHeight="1">
      <c r="A36" s="105">
        <v>31</v>
      </c>
      <c r="B36" s="37" t="s">
        <v>152</v>
      </c>
      <c r="C36" s="100" t="s">
        <v>175</v>
      </c>
      <c r="D36" s="159">
        <v>44168</v>
      </c>
    </row>
    <row r="37" spans="1:5" ht="21" customHeight="1">
      <c r="A37" s="105">
        <v>32</v>
      </c>
      <c r="B37" s="37" t="s">
        <v>152</v>
      </c>
      <c r="C37" s="100" t="s">
        <v>176</v>
      </c>
      <c r="D37" s="159">
        <v>44172</v>
      </c>
    </row>
    <row r="38" spans="1:5" ht="21" customHeight="1">
      <c r="A38" s="105">
        <v>33</v>
      </c>
      <c r="B38" s="37" t="s">
        <v>152</v>
      </c>
      <c r="C38" s="100" t="s">
        <v>177</v>
      </c>
      <c r="D38" s="159">
        <v>44174</v>
      </c>
    </row>
    <row r="39" spans="1:5" ht="21" customHeight="1">
      <c r="A39" s="105">
        <v>34</v>
      </c>
      <c r="B39" s="37" t="s">
        <v>152</v>
      </c>
      <c r="C39" s="100" t="s">
        <v>178</v>
      </c>
      <c r="D39" s="159">
        <v>44180</v>
      </c>
    </row>
    <row r="40" spans="1:5" ht="21" customHeight="1">
      <c r="A40" s="105">
        <v>35</v>
      </c>
      <c r="B40" s="37" t="s">
        <v>152</v>
      </c>
      <c r="C40" s="100" t="s">
        <v>179</v>
      </c>
      <c r="D40" s="159">
        <v>44186</v>
      </c>
    </row>
    <row r="41" spans="1:5" ht="21" customHeight="1">
      <c r="A41" s="105">
        <v>36</v>
      </c>
      <c r="B41" s="37" t="s">
        <v>152</v>
      </c>
      <c r="C41" s="100" t="s">
        <v>83</v>
      </c>
      <c r="D41" s="159">
        <v>44185</v>
      </c>
    </row>
    <row r="42" spans="1:5" ht="21" customHeight="1">
      <c r="A42" s="105">
        <v>37</v>
      </c>
      <c r="B42" s="37" t="s">
        <v>199</v>
      </c>
      <c r="C42" s="100" t="s">
        <v>180</v>
      </c>
      <c r="D42" s="159">
        <v>44109</v>
      </c>
    </row>
    <row r="43" spans="1:5" ht="21" customHeight="1">
      <c r="A43" s="105">
        <v>38</v>
      </c>
      <c r="B43" s="37" t="s">
        <v>199</v>
      </c>
      <c r="C43" s="100" t="s">
        <v>181</v>
      </c>
      <c r="D43" s="159">
        <v>44111</v>
      </c>
    </row>
    <row r="44" spans="1:5" ht="21" customHeight="1">
      <c r="A44" s="105">
        <v>39</v>
      </c>
      <c r="B44" s="37" t="s">
        <v>199</v>
      </c>
      <c r="C44" s="100" t="s">
        <v>182</v>
      </c>
      <c r="D44" s="159">
        <v>44118</v>
      </c>
    </row>
    <row r="45" spans="1:5" ht="21" customHeight="1">
      <c r="A45" s="105">
        <v>40</v>
      </c>
      <c r="B45" s="37" t="s">
        <v>199</v>
      </c>
      <c r="C45" s="100" t="s">
        <v>183</v>
      </c>
      <c r="D45" s="159">
        <v>44122</v>
      </c>
    </row>
    <row r="46" spans="1:5" ht="21" customHeight="1">
      <c r="A46" s="105">
        <v>41</v>
      </c>
      <c r="B46" s="37" t="s">
        <v>199</v>
      </c>
      <c r="C46" s="100" t="s">
        <v>184</v>
      </c>
      <c r="D46" s="159">
        <v>44124</v>
      </c>
    </row>
    <row r="47" spans="1:5" ht="21" customHeight="1">
      <c r="A47" s="105">
        <v>42</v>
      </c>
      <c r="B47" s="37" t="s">
        <v>199</v>
      </c>
      <c r="C47" s="100" t="s">
        <v>185</v>
      </c>
      <c r="D47" s="159">
        <v>44125</v>
      </c>
    </row>
    <row r="48" spans="1:5" ht="21" customHeight="1">
      <c r="A48" s="105">
        <v>43</v>
      </c>
      <c r="B48" s="37" t="s">
        <v>199</v>
      </c>
      <c r="C48" s="100" t="s">
        <v>186</v>
      </c>
      <c r="D48" s="159">
        <v>44139</v>
      </c>
    </row>
    <row r="49" spans="1:4" ht="21" customHeight="1">
      <c r="A49" s="105">
        <v>44</v>
      </c>
      <c r="B49" s="37" t="s">
        <v>199</v>
      </c>
      <c r="C49" s="100" t="s">
        <v>187</v>
      </c>
      <c r="D49" s="159">
        <v>44147</v>
      </c>
    </row>
    <row r="50" spans="1:4" ht="21" customHeight="1">
      <c r="A50" s="105">
        <v>45</v>
      </c>
      <c r="B50" s="37" t="s">
        <v>199</v>
      </c>
      <c r="C50" s="100" t="s">
        <v>188</v>
      </c>
      <c r="D50" s="159">
        <v>44151</v>
      </c>
    </row>
    <row r="51" spans="1:4" ht="21" customHeight="1">
      <c r="A51" s="105">
        <v>46</v>
      </c>
      <c r="B51" s="156" t="s">
        <v>200</v>
      </c>
      <c r="C51" s="100" t="s">
        <v>189</v>
      </c>
      <c r="D51" s="159">
        <v>44108</v>
      </c>
    </row>
    <row r="52" spans="1:4" ht="21" customHeight="1">
      <c r="A52" s="105">
        <v>47</v>
      </c>
      <c r="B52" s="156" t="s">
        <v>200</v>
      </c>
      <c r="C52" s="100" t="s">
        <v>190</v>
      </c>
      <c r="D52" s="159" t="s">
        <v>191</v>
      </c>
    </row>
    <row r="53" spans="1:4" ht="21" customHeight="1">
      <c r="A53" s="105">
        <v>48</v>
      </c>
      <c r="B53" s="156" t="s">
        <v>200</v>
      </c>
      <c r="C53" s="100" t="s">
        <v>192</v>
      </c>
      <c r="D53" s="159">
        <v>44117</v>
      </c>
    </row>
    <row r="54" spans="1:4" ht="21" customHeight="1">
      <c r="A54" s="105">
        <v>49</v>
      </c>
      <c r="B54" s="156" t="s">
        <v>200</v>
      </c>
      <c r="C54" s="100" t="s">
        <v>193</v>
      </c>
      <c r="D54" s="159">
        <v>44119</v>
      </c>
    </row>
    <row r="55" spans="1:4" ht="21" customHeight="1">
      <c r="A55" s="105">
        <v>50</v>
      </c>
      <c r="B55" s="156" t="s">
        <v>200</v>
      </c>
      <c r="C55" s="100" t="s">
        <v>194</v>
      </c>
      <c r="D55" s="159">
        <v>44122</v>
      </c>
    </row>
    <row r="56" spans="1:4" ht="21" customHeight="1">
      <c r="A56" s="105">
        <v>51</v>
      </c>
      <c r="B56" s="156" t="s">
        <v>200</v>
      </c>
      <c r="C56" s="100" t="s">
        <v>195</v>
      </c>
      <c r="D56" s="159">
        <v>44124</v>
      </c>
    </row>
    <row r="57" spans="1:4" ht="21" customHeight="1">
      <c r="A57" s="105">
        <v>52</v>
      </c>
      <c r="B57" s="156" t="s">
        <v>200</v>
      </c>
      <c r="C57" s="100" t="s">
        <v>196</v>
      </c>
      <c r="D57" s="159">
        <v>44126</v>
      </c>
    </row>
    <row r="58" spans="1:4" ht="21" customHeight="1">
      <c r="A58" s="105">
        <v>53</v>
      </c>
      <c r="B58" s="156" t="s">
        <v>200</v>
      </c>
      <c r="C58" s="100" t="s">
        <v>197</v>
      </c>
      <c r="D58" s="159">
        <v>44129</v>
      </c>
    </row>
    <row r="59" spans="1:4" ht="21" customHeight="1">
      <c r="A59" s="105">
        <v>54</v>
      </c>
      <c r="B59" s="156" t="s">
        <v>200</v>
      </c>
      <c r="C59" s="100" t="s">
        <v>198</v>
      </c>
      <c r="D59" s="159">
        <v>44132</v>
      </c>
    </row>
    <row r="60" spans="1:4" ht="21" customHeight="1">
      <c r="A60" s="105">
        <v>55</v>
      </c>
      <c r="B60" s="156" t="s">
        <v>201</v>
      </c>
      <c r="C60" s="100" t="s">
        <v>202</v>
      </c>
      <c r="D60" s="159">
        <v>44138</v>
      </c>
    </row>
    <row r="61" spans="1:4" ht="21" customHeight="1">
      <c r="A61" s="105">
        <v>56</v>
      </c>
      <c r="B61" s="156" t="s">
        <v>201</v>
      </c>
      <c r="C61" s="100" t="s">
        <v>203</v>
      </c>
      <c r="D61" s="159">
        <v>44171</v>
      </c>
    </row>
    <row r="62" spans="1:4" ht="21" customHeight="1">
      <c r="A62" s="105">
        <v>57</v>
      </c>
      <c r="B62" s="156" t="s">
        <v>201</v>
      </c>
      <c r="C62" s="100" t="s">
        <v>204</v>
      </c>
      <c r="D62" s="159">
        <v>44173</v>
      </c>
    </row>
    <row r="63" spans="1:4" ht="21" customHeight="1">
      <c r="A63" s="105">
        <v>58</v>
      </c>
      <c r="B63" s="156" t="s">
        <v>201</v>
      </c>
      <c r="C63" s="100" t="s">
        <v>205</v>
      </c>
      <c r="D63" s="159">
        <v>44175</v>
      </c>
    </row>
    <row r="64" spans="1:4" ht="21" customHeight="1">
      <c r="A64" s="105">
        <v>59</v>
      </c>
      <c r="B64" s="156" t="s">
        <v>201</v>
      </c>
      <c r="C64" s="100" t="s">
        <v>206</v>
      </c>
      <c r="D64" s="159">
        <v>44172</v>
      </c>
    </row>
    <row r="65" spans="1:4" ht="21" customHeight="1">
      <c r="A65" s="105">
        <v>60</v>
      </c>
      <c r="B65" s="156" t="s">
        <v>201</v>
      </c>
      <c r="C65" s="100" t="s">
        <v>207</v>
      </c>
      <c r="D65" s="159">
        <v>44173</v>
      </c>
    </row>
    <row r="66" spans="1:4" ht="21" customHeight="1">
      <c r="A66" s="3"/>
      <c r="B66" s="154"/>
      <c r="C66" s="100"/>
      <c r="D66" s="159"/>
    </row>
    <row r="67" spans="1:4" ht="21" customHeight="1">
      <c r="A67" s="3"/>
      <c r="B67" s="154"/>
      <c r="C67" s="100"/>
      <c r="D67" s="159"/>
    </row>
    <row r="68" spans="1:4" ht="21" customHeight="1">
      <c r="A68" s="3"/>
      <c r="B68" s="154"/>
      <c r="C68" s="100"/>
      <c r="D68" s="159"/>
    </row>
    <row r="69" spans="1:4" ht="21" customHeight="1">
      <c r="A69" s="3"/>
      <c r="B69" s="154"/>
      <c r="C69" s="100"/>
      <c r="D69" s="159"/>
    </row>
    <row r="70" spans="1:4" ht="21" customHeight="1">
      <c r="A70" s="3"/>
      <c r="B70" s="154"/>
      <c r="C70" s="100"/>
      <c r="D70" s="159"/>
    </row>
    <row r="71" spans="1:4" ht="21" customHeight="1">
      <c r="A71" s="3"/>
      <c r="B71" s="154"/>
      <c r="C71" s="100"/>
      <c r="D71" s="159"/>
    </row>
    <row r="72" spans="1:4" ht="21" customHeight="1">
      <c r="A72" s="3"/>
      <c r="B72" s="154"/>
      <c r="C72" s="100"/>
      <c r="D72" s="159"/>
    </row>
    <row r="73" spans="1:4" ht="21" customHeight="1">
      <c r="A73" s="3"/>
      <c r="B73" s="154"/>
      <c r="C73" s="100"/>
      <c r="D73" s="159"/>
    </row>
    <row r="74" spans="1:4" ht="21" customHeight="1">
      <c r="D74" s="160"/>
    </row>
    <row r="75" spans="1:4" ht="21" customHeight="1">
      <c r="D75" s="160"/>
    </row>
    <row r="77" spans="1:4" ht="15" customHeight="1">
      <c r="C77" s="82" t="s">
        <v>74</v>
      </c>
    </row>
    <row r="78" spans="1:4" ht="15" customHeight="1">
      <c r="C78" s="82" t="s">
        <v>85</v>
      </c>
    </row>
    <row r="79" spans="1:4" ht="15" customHeight="1">
      <c r="C79" s="82" t="s">
        <v>86</v>
      </c>
    </row>
  </sheetData>
  <mergeCells count="3">
    <mergeCell ref="A1:D1"/>
    <mergeCell ref="A2:D2"/>
    <mergeCell ref="A3:D3"/>
  </mergeCells>
  <pageMargins left="0.5" right="0.5" top="0.75" bottom="0.5" header="0" footer="0.5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2"/>
  <sheetViews>
    <sheetView topLeftCell="A2" workbookViewId="0">
      <selection activeCell="D10" sqref="D10:D12"/>
    </sheetView>
  </sheetViews>
  <sheetFormatPr defaultColWidth="9.140625" defaultRowHeight="24" customHeight="1"/>
  <cols>
    <col min="1" max="1" width="6" style="2" customWidth="1"/>
    <col min="2" max="2" width="8.7109375" style="27" customWidth="1"/>
    <col min="3" max="3" width="35.42578125" style="11" customWidth="1"/>
    <col min="4" max="4" width="29.85546875" style="27" customWidth="1"/>
    <col min="5" max="5" width="12.7109375" style="145" customWidth="1"/>
    <col min="6" max="13" width="9.5703125" style="2" customWidth="1"/>
    <col min="14" max="16384" width="9.140625" style="2"/>
  </cols>
  <sheetData>
    <row r="1" spans="1:5" ht="24" customHeight="1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  <c r="E1" s="226"/>
    </row>
    <row r="2" spans="1:5" ht="24" customHeight="1">
      <c r="A2" s="225" t="str">
        <f>'1.1.1'!A2:D2</f>
        <v>উপজেলা: শিবগঞ্জ, বগুড়া</v>
      </c>
      <c r="B2" s="225"/>
      <c r="C2" s="225"/>
      <c r="D2" s="225"/>
      <c r="E2" s="225"/>
    </row>
    <row r="3" spans="1:5" ht="24" customHeight="1">
      <c r="A3" s="225" t="s">
        <v>16</v>
      </c>
      <c r="B3" s="225"/>
      <c r="C3" s="225"/>
      <c r="D3" s="225"/>
      <c r="E3" s="225"/>
    </row>
    <row r="4" spans="1:5" ht="13.5" customHeight="1"/>
    <row r="5" spans="1:5" ht="35.25" customHeight="1">
      <c r="A5" s="70" t="s">
        <v>1</v>
      </c>
      <c r="B5" s="70" t="s">
        <v>60</v>
      </c>
      <c r="C5" s="72" t="s">
        <v>17</v>
      </c>
      <c r="D5" s="70" t="s">
        <v>35</v>
      </c>
      <c r="E5" s="146" t="s">
        <v>18</v>
      </c>
    </row>
    <row r="6" spans="1:5" ht="40.5" customHeight="1">
      <c r="A6" s="58">
        <v>1</v>
      </c>
      <c r="B6" s="70" t="s">
        <v>80</v>
      </c>
      <c r="C6" s="176">
        <v>0</v>
      </c>
      <c r="D6" s="176">
        <v>0</v>
      </c>
      <c r="E6" s="176">
        <v>0</v>
      </c>
    </row>
    <row r="7" spans="1:5" ht="40.5" customHeight="1">
      <c r="A7" s="58">
        <v>2</v>
      </c>
      <c r="B7" s="70" t="s">
        <v>80</v>
      </c>
      <c r="C7" s="70"/>
      <c r="D7" s="101"/>
      <c r="E7" s="71"/>
    </row>
    <row r="10" spans="1:5" ht="24" customHeight="1">
      <c r="D10" s="82" t="s">
        <v>74</v>
      </c>
    </row>
    <row r="11" spans="1:5" ht="24" customHeight="1">
      <c r="D11" s="82" t="s">
        <v>85</v>
      </c>
    </row>
    <row r="12" spans="1:5" ht="24" customHeight="1">
      <c r="D12" s="82" t="s">
        <v>86</v>
      </c>
    </row>
  </sheetData>
  <mergeCells count="3">
    <mergeCell ref="A1:E1"/>
    <mergeCell ref="A2:E2"/>
    <mergeCell ref="A3:E3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E11"/>
  <sheetViews>
    <sheetView view="pageLayout" workbookViewId="0">
      <selection activeCell="G6" sqref="G6"/>
    </sheetView>
  </sheetViews>
  <sheetFormatPr defaultColWidth="9.140625" defaultRowHeight="21" customHeight="1"/>
  <cols>
    <col min="1" max="1" width="6.85546875" style="2" customWidth="1"/>
    <col min="2" max="2" width="14.85546875" style="2" customWidth="1"/>
    <col min="3" max="3" width="17.42578125" style="27" customWidth="1"/>
    <col min="4" max="4" width="14.85546875" style="6" customWidth="1"/>
    <col min="5" max="5" width="15.7109375" style="16" customWidth="1"/>
    <col min="6" max="16384" width="9.140625" style="2"/>
  </cols>
  <sheetData>
    <row r="1" spans="1:5" ht="25.5" customHeight="1">
      <c r="A1" s="13" t="str">
        <f>'1.1.1'!A1:D1</f>
        <v>বার্ষিক কর্মসম্পাদন চুক্তি ২০১৯-২০২০ (অক্টো/২০ হতে ডিসে/২০) এর প্রমাণক</v>
      </c>
      <c r="B1" s="13"/>
      <c r="C1" s="13"/>
      <c r="D1" s="13"/>
      <c r="E1" s="13"/>
    </row>
    <row r="2" spans="1:5" ht="23.25" customHeight="1">
      <c r="A2" s="225" t="str">
        <f>'1.1.1'!A2:D2</f>
        <v>উপজেলা: শিবগঞ্জ, বগুড়া</v>
      </c>
      <c r="B2" s="225"/>
      <c r="C2" s="225"/>
      <c r="D2" s="225"/>
      <c r="E2" s="225"/>
    </row>
    <row r="3" spans="1:5" ht="24.75" customHeight="1">
      <c r="A3" s="225" t="s">
        <v>48</v>
      </c>
      <c r="B3" s="225"/>
      <c r="C3" s="225"/>
      <c r="D3" s="225"/>
      <c r="E3" s="225"/>
    </row>
    <row r="4" spans="1:5" ht="13.5" customHeight="1"/>
    <row r="5" spans="1:5" ht="45" customHeight="1">
      <c r="A5" s="69" t="s">
        <v>1</v>
      </c>
      <c r="B5" s="69" t="s">
        <v>60</v>
      </c>
      <c r="C5" s="79" t="s">
        <v>53</v>
      </c>
      <c r="D5" s="79" t="s">
        <v>224</v>
      </c>
      <c r="E5" s="15" t="s">
        <v>54</v>
      </c>
    </row>
    <row r="6" spans="1:5" ht="21" customHeight="1">
      <c r="A6" s="102">
        <v>1</v>
      </c>
      <c r="B6" s="114" t="s">
        <v>80</v>
      </c>
      <c r="C6" s="115">
        <v>265</v>
      </c>
      <c r="D6" s="177">
        <v>138</v>
      </c>
      <c r="E6" s="116">
        <v>1</v>
      </c>
    </row>
    <row r="7" spans="1:5" ht="21" customHeight="1">
      <c r="A7" s="96"/>
      <c r="B7" s="120"/>
      <c r="C7" s="121"/>
      <c r="D7" s="121"/>
      <c r="E7" s="122"/>
    </row>
    <row r="8" spans="1:5" ht="21" customHeight="1">
      <c r="A8" s="94"/>
      <c r="B8" s="117"/>
      <c r="C8" s="93"/>
      <c r="D8" s="118"/>
      <c r="E8" s="119"/>
    </row>
    <row r="9" spans="1:5" ht="21" customHeight="1">
      <c r="A9" s="94"/>
      <c r="B9" s="117"/>
      <c r="C9" s="93"/>
      <c r="D9" s="118"/>
      <c r="E9" s="82" t="s">
        <v>74</v>
      </c>
    </row>
    <row r="10" spans="1:5" ht="21" customHeight="1">
      <c r="A10" s="242"/>
      <c r="B10" s="242"/>
      <c r="C10" s="93"/>
      <c r="D10" s="118"/>
      <c r="E10" s="82" t="s">
        <v>85</v>
      </c>
    </row>
    <row r="11" spans="1:5" ht="21" customHeight="1">
      <c r="E11" s="82" t="s">
        <v>86</v>
      </c>
    </row>
  </sheetData>
  <mergeCells count="3">
    <mergeCell ref="A2:E2"/>
    <mergeCell ref="A3:E3"/>
    <mergeCell ref="A10:B10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"/>
  <sheetViews>
    <sheetView workbookViewId="0">
      <selection activeCell="D11" sqref="D11:D13"/>
    </sheetView>
  </sheetViews>
  <sheetFormatPr defaultColWidth="9.140625" defaultRowHeight="23.25" customHeight="1"/>
  <cols>
    <col min="1" max="1" width="7.7109375" style="2" customWidth="1"/>
    <col min="2" max="2" width="11.42578125" style="2" customWidth="1"/>
    <col min="3" max="3" width="51.140625" style="6" customWidth="1"/>
    <col min="4" max="4" width="12.85546875" style="17" customWidth="1"/>
    <col min="5" max="5" width="12.28515625" style="150" customWidth="1"/>
    <col min="6" max="6" width="9.140625" style="2"/>
    <col min="7" max="7" width="13.28515625" style="2" customWidth="1"/>
    <col min="8" max="8" width="12.42578125" style="2" customWidth="1"/>
    <col min="9" max="16384" width="9.140625" style="2"/>
  </cols>
  <sheetData>
    <row r="1" spans="1:5" ht="29.25" customHeight="1">
      <c r="A1" s="243" t="str">
        <f>'1.1.1'!A1:D1</f>
        <v>বার্ষিক কর্মসম্পাদন চুক্তি ২০১৯-২০২০ (অক্টো/২০ হতে ডিসে/২০) এর প্রমাণক</v>
      </c>
      <c r="B1" s="243"/>
      <c r="C1" s="243"/>
      <c r="D1" s="243"/>
      <c r="E1" s="243"/>
    </row>
    <row r="2" spans="1:5" ht="23.25" customHeight="1">
      <c r="A2" s="244" t="str">
        <f>'1.1.1'!A2:D2</f>
        <v>উপজেলা: শিবগঞ্জ, বগুড়া</v>
      </c>
      <c r="B2" s="244"/>
      <c r="C2" s="244"/>
      <c r="D2" s="244"/>
      <c r="E2" s="244"/>
    </row>
    <row r="3" spans="1:5" ht="23.25" customHeight="1">
      <c r="A3" s="244" t="s">
        <v>49</v>
      </c>
      <c r="B3" s="244"/>
      <c r="C3" s="244"/>
      <c r="D3" s="244"/>
      <c r="E3" s="244"/>
    </row>
    <row r="4" spans="1:5" ht="23.25" customHeight="1">
      <c r="A4" s="3"/>
      <c r="B4" s="3"/>
      <c r="C4" s="104"/>
      <c r="D4" s="99"/>
      <c r="E4" s="148"/>
    </row>
    <row r="5" spans="1:5" ht="48" customHeight="1">
      <c r="A5" s="112" t="s">
        <v>1</v>
      </c>
      <c r="B5" s="112" t="s">
        <v>60</v>
      </c>
      <c r="C5" s="123" t="s">
        <v>14</v>
      </c>
      <c r="D5" s="83" t="s">
        <v>21</v>
      </c>
      <c r="E5" s="149" t="s">
        <v>22</v>
      </c>
    </row>
    <row r="6" spans="1:5" ht="24" customHeight="1">
      <c r="A6" s="40">
        <v>1</v>
      </c>
      <c r="B6" s="126" t="s">
        <v>80</v>
      </c>
      <c r="C6" s="44" t="s">
        <v>109</v>
      </c>
      <c r="D6" s="138">
        <v>44087</v>
      </c>
      <c r="E6" s="147">
        <v>44124</v>
      </c>
    </row>
    <row r="7" spans="1:5" ht="20.25" customHeight="1">
      <c r="A7" s="40"/>
      <c r="B7" s="157"/>
      <c r="C7" s="130"/>
      <c r="D7" s="138"/>
      <c r="E7" s="178"/>
    </row>
    <row r="11" spans="1:5" ht="23.25" customHeight="1">
      <c r="D11" s="82" t="s">
        <v>74</v>
      </c>
    </row>
    <row r="12" spans="1:5" ht="23.25" customHeight="1">
      <c r="D12" s="82" t="s">
        <v>85</v>
      </c>
    </row>
    <row r="13" spans="1:5" ht="23.25" customHeight="1">
      <c r="D13" s="82" t="s">
        <v>86</v>
      </c>
    </row>
  </sheetData>
  <mergeCells count="3">
    <mergeCell ref="A1:E1"/>
    <mergeCell ref="A2:E2"/>
    <mergeCell ref="A3:E3"/>
  </mergeCells>
  <pageMargins left="0.5" right="0.5" top="0.75" bottom="0.5" header="0" footer="0.5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E72"/>
  <sheetViews>
    <sheetView view="pageLayout" workbookViewId="0">
      <selection sqref="A1:E67"/>
    </sheetView>
  </sheetViews>
  <sheetFormatPr defaultColWidth="9.140625" defaultRowHeight="23.25" customHeight="1"/>
  <cols>
    <col min="1" max="1" width="6.42578125" style="2" customWidth="1"/>
    <col min="2" max="2" width="46.28515625" style="11" customWidth="1"/>
    <col min="3" max="3" width="16" style="164" customWidth="1"/>
    <col min="4" max="4" width="13.42578125" style="164" customWidth="1"/>
    <col min="5" max="5" width="13.42578125" style="80" customWidth="1"/>
    <col min="6" max="7" width="9.140625" style="2"/>
    <col min="8" max="8" width="9.140625" style="2" customWidth="1"/>
    <col min="9" max="16384" width="9.140625" style="2"/>
  </cols>
  <sheetData>
    <row r="1" spans="1:5" ht="23.25" customHeight="1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  <c r="E1" s="226"/>
    </row>
    <row r="2" spans="1:5" ht="23.25" customHeight="1">
      <c r="A2" s="225" t="str">
        <f>'1.1.1'!A2:D2</f>
        <v>উপজেলা: শিবগঞ্জ, বগুড়া</v>
      </c>
      <c r="B2" s="225"/>
      <c r="C2" s="225"/>
      <c r="D2" s="225"/>
      <c r="E2" s="225"/>
    </row>
    <row r="3" spans="1:5" ht="23.25" customHeight="1">
      <c r="A3" s="225" t="s">
        <v>25</v>
      </c>
      <c r="B3" s="225"/>
      <c r="C3" s="225"/>
      <c r="D3" s="225"/>
      <c r="E3" s="225"/>
    </row>
    <row r="4" spans="1:5" ht="16.5" customHeight="1"/>
    <row r="5" spans="1:5" s="27" customFormat="1" ht="42.75" customHeight="1">
      <c r="A5" s="70" t="s">
        <v>1</v>
      </c>
      <c r="B5" s="140" t="s">
        <v>93</v>
      </c>
      <c r="C5" s="165" t="s">
        <v>23</v>
      </c>
      <c r="D5" s="165" t="s">
        <v>50</v>
      </c>
      <c r="E5" s="54" t="s">
        <v>24</v>
      </c>
    </row>
    <row r="6" spans="1:5" s="27" customFormat="1" ht="24.75" customHeight="1">
      <c r="A6" s="52">
        <v>1</v>
      </c>
      <c r="B6" s="130" t="s">
        <v>154</v>
      </c>
      <c r="C6" s="166">
        <v>600</v>
      </c>
      <c r="D6" s="166">
        <f>C6*10/100</f>
        <v>60</v>
      </c>
      <c r="E6" s="139"/>
    </row>
    <row r="7" spans="1:5" ht="23.25" customHeight="1">
      <c r="A7" s="52">
        <v>2</v>
      </c>
      <c r="B7" s="130" t="s">
        <v>155</v>
      </c>
      <c r="C7" s="166">
        <v>500</v>
      </c>
      <c r="D7" s="166">
        <f t="shared" ref="D7:D60" si="0">C7*10/100</f>
        <v>50</v>
      </c>
      <c r="E7" s="139"/>
    </row>
    <row r="8" spans="1:5" ht="23.25" customHeight="1">
      <c r="A8" s="52">
        <v>3</v>
      </c>
      <c r="B8" s="130" t="s">
        <v>156</v>
      </c>
      <c r="C8" s="166">
        <v>400</v>
      </c>
      <c r="D8" s="166">
        <f t="shared" si="0"/>
        <v>40</v>
      </c>
      <c r="E8" s="139"/>
    </row>
    <row r="9" spans="1:5" ht="23.25" customHeight="1">
      <c r="A9" s="52">
        <v>4</v>
      </c>
      <c r="B9" s="130" t="s">
        <v>157</v>
      </c>
      <c r="C9" s="166">
        <v>1100</v>
      </c>
      <c r="D9" s="166">
        <f t="shared" si="0"/>
        <v>110</v>
      </c>
      <c r="E9" s="139"/>
    </row>
    <row r="10" spans="1:5" ht="23.25" customHeight="1">
      <c r="A10" s="52">
        <v>5</v>
      </c>
      <c r="B10" s="130" t="s">
        <v>158</v>
      </c>
      <c r="C10" s="166">
        <v>700</v>
      </c>
      <c r="D10" s="166">
        <f t="shared" si="0"/>
        <v>70</v>
      </c>
      <c r="E10" s="139"/>
    </row>
    <row r="11" spans="1:5" ht="23.25" customHeight="1">
      <c r="A11" s="52">
        <v>6</v>
      </c>
      <c r="B11" s="130" t="s">
        <v>140</v>
      </c>
      <c r="C11" s="166">
        <v>26976</v>
      </c>
      <c r="D11" s="166">
        <v>2700</v>
      </c>
      <c r="E11" s="139"/>
    </row>
    <row r="12" spans="1:5" ht="23.25" customHeight="1">
      <c r="A12" s="52">
        <v>7</v>
      </c>
      <c r="B12" s="130" t="s">
        <v>159</v>
      </c>
      <c r="C12" s="166">
        <v>2600</v>
      </c>
      <c r="D12" s="166">
        <f t="shared" si="0"/>
        <v>260</v>
      </c>
      <c r="E12" s="139"/>
    </row>
    <row r="13" spans="1:5" ht="23.25" customHeight="1">
      <c r="A13" s="52">
        <v>8</v>
      </c>
      <c r="B13" s="133" t="s">
        <v>160</v>
      </c>
      <c r="C13" s="166">
        <v>4380</v>
      </c>
      <c r="D13" s="166">
        <f t="shared" si="0"/>
        <v>438</v>
      </c>
      <c r="E13" s="139"/>
    </row>
    <row r="14" spans="1:5" ht="23.25" customHeight="1">
      <c r="A14" s="52">
        <v>9</v>
      </c>
      <c r="B14" s="130" t="s">
        <v>161</v>
      </c>
      <c r="C14" s="166">
        <v>2000</v>
      </c>
      <c r="D14" s="166">
        <f t="shared" si="0"/>
        <v>200</v>
      </c>
      <c r="E14" s="139"/>
    </row>
    <row r="15" spans="1:5" ht="23.25" customHeight="1">
      <c r="A15" s="52">
        <v>10</v>
      </c>
      <c r="B15" s="130" t="s">
        <v>82</v>
      </c>
      <c r="C15" s="166">
        <v>1000</v>
      </c>
      <c r="D15" s="166">
        <f t="shared" si="0"/>
        <v>100</v>
      </c>
      <c r="E15" s="139"/>
    </row>
    <row r="16" spans="1:5" ht="23.25" customHeight="1">
      <c r="A16" s="52">
        <v>11</v>
      </c>
      <c r="B16" s="130" t="s">
        <v>162</v>
      </c>
      <c r="C16" s="166">
        <v>400</v>
      </c>
      <c r="D16" s="166">
        <f t="shared" si="0"/>
        <v>40</v>
      </c>
      <c r="E16" s="139"/>
    </row>
    <row r="17" spans="1:5" ht="23.25" customHeight="1">
      <c r="A17" s="52">
        <v>12</v>
      </c>
      <c r="B17" s="130" t="s">
        <v>163</v>
      </c>
      <c r="C17" s="166">
        <v>500</v>
      </c>
      <c r="D17" s="166">
        <f t="shared" si="0"/>
        <v>50</v>
      </c>
      <c r="E17" s="139"/>
    </row>
    <row r="18" spans="1:5" ht="23.25" customHeight="1">
      <c r="A18" s="52">
        <v>13</v>
      </c>
      <c r="B18" s="133" t="s">
        <v>164</v>
      </c>
      <c r="C18" s="166">
        <v>600</v>
      </c>
      <c r="D18" s="166">
        <f t="shared" si="0"/>
        <v>60</v>
      </c>
      <c r="E18" s="139"/>
    </row>
    <row r="19" spans="1:5" ht="23.25" customHeight="1">
      <c r="A19" s="52">
        <v>14</v>
      </c>
      <c r="B19" s="130" t="s">
        <v>165</v>
      </c>
      <c r="C19" s="166">
        <v>300</v>
      </c>
      <c r="D19" s="166">
        <f t="shared" si="0"/>
        <v>30</v>
      </c>
      <c r="E19" s="139"/>
    </row>
    <row r="20" spans="1:5" ht="23.25" customHeight="1">
      <c r="A20" s="52">
        <v>15</v>
      </c>
      <c r="B20" s="130" t="s">
        <v>208</v>
      </c>
      <c r="C20" s="166">
        <v>1700</v>
      </c>
      <c r="D20" s="166">
        <f t="shared" si="0"/>
        <v>170</v>
      </c>
      <c r="E20" s="139"/>
    </row>
    <row r="21" spans="1:5" ht="23.25" customHeight="1">
      <c r="A21" s="52">
        <v>16</v>
      </c>
      <c r="B21" s="130" t="s">
        <v>209</v>
      </c>
      <c r="C21" s="166">
        <v>1000</v>
      </c>
      <c r="D21" s="166">
        <f t="shared" si="0"/>
        <v>100</v>
      </c>
      <c r="E21" s="139"/>
    </row>
    <row r="22" spans="1:5" ht="23.25" customHeight="1">
      <c r="A22" s="52">
        <v>17</v>
      </c>
      <c r="B22" s="130" t="s">
        <v>84</v>
      </c>
      <c r="C22" s="166">
        <v>2000</v>
      </c>
      <c r="D22" s="166">
        <f t="shared" si="0"/>
        <v>200</v>
      </c>
      <c r="E22" s="139"/>
    </row>
    <row r="23" spans="1:5" ht="23.25" customHeight="1">
      <c r="A23" s="52">
        <v>18</v>
      </c>
      <c r="B23" s="130" t="s">
        <v>210</v>
      </c>
      <c r="C23" s="166">
        <v>400</v>
      </c>
      <c r="D23" s="166">
        <f t="shared" si="0"/>
        <v>40</v>
      </c>
      <c r="E23" s="139"/>
    </row>
    <row r="24" spans="1:5" ht="23.25" customHeight="1">
      <c r="A24" s="52">
        <v>19</v>
      </c>
      <c r="B24" s="130" t="s">
        <v>211</v>
      </c>
      <c r="C24" s="166">
        <v>2000</v>
      </c>
      <c r="D24" s="166">
        <f t="shared" si="0"/>
        <v>200</v>
      </c>
      <c r="E24" s="139"/>
    </row>
    <row r="25" spans="1:5" ht="23.25" customHeight="1">
      <c r="A25" s="52">
        <v>20</v>
      </c>
      <c r="B25" s="130" t="s">
        <v>212</v>
      </c>
      <c r="C25" s="166">
        <v>300</v>
      </c>
      <c r="D25" s="166">
        <f t="shared" si="0"/>
        <v>30</v>
      </c>
      <c r="E25" s="139"/>
    </row>
    <row r="26" spans="1:5" s="94" customFormat="1" ht="23.25" customHeight="1">
      <c r="A26" s="52">
        <v>21</v>
      </c>
      <c r="B26" s="130" t="s">
        <v>213</v>
      </c>
      <c r="C26" s="163">
        <v>3500</v>
      </c>
      <c r="D26" s="166">
        <f t="shared" si="0"/>
        <v>350</v>
      </c>
      <c r="E26" s="162"/>
    </row>
    <row r="27" spans="1:5" s="94" customFormat="1" ht="23.25" customHeight="1">
      <c r="A27" s="52">
        <v>22</v>
      </c>
      <c r="B27" s="130" t="s">
        <v>166</v>
      </c>
      <c r="C27" s="163">
        <v>400</v>
      </c>
      <c r="D27" s="166">
        <f t="shared" si="0"/>
        <v>40</v>
      </c>
      <c r="E27" s="162"/>
    </row>
    <row r="28" spans="1:5" s="94" customFormat="1" ht="23.25" customHeight="1">
      <c r="A28" s="52">
        <v>23</v>
      </c>
      <c r="B28" s="133" t="s">
        <v>167</v>
      </c>
      <c r="C28" s="163">
        <v>100</v>
      </c>
      <c r="D28" s="166">
        <f t="shared" si="0"/>
        <v>10</v>
      </c>
      <c r="E28" s="162"/>
    </row>
    <row r="29" spans="1:5" s="94" customFormat="1" ht="23.25" customHeight="1">
      <c r="A29" s="52">
        <v>24</v>
      </c>
      <c r="B29" s="130" t="s">
        <v>168</v>
      </c>
      <c r="C29" s="163">
        <v>200</v>
      </c>
      <c r="D29" s="166">
        <f t="shared" si="0"/>
        <v>20</v>
      </c>
      <c r="E29" s="162"/>
    </row>
    <row r="30" spans="1:5" s="94" customFormat="1" ht="23.25" customHeight="1">
      <c r="A30" s="52">
        <v>25</v>
      </c>
      <c r="B30" s="130" t="s">
        <v>169</v>
      </c>
      <c r="C30" s="163">
        <v>300</v>
      </c>
      <c r="D30" s="166">
        <f t="shared" si="0"/>
        <v>30</v>
      </c>
      <c r="E30" s="162"/>
    </row>
    <row r="31" spans="1:5" s="94" customFormat="1" ht="23.25" customHeight="1">
      <c r="A31" s="52">
        <v>26</v>
      </c>
      <c r="B31" s="130" t="s">
        <v>170</v>
      </c>
      <c r="C31" s="163">
        <v>200</v>
      </c>
      <c r="D31" s="166">
        <f t="shared" si="0"/>
        <v>20</v>
      </c>
      <c r="E31" s="162"/>
    </row>
    <row r="32" spans="1:5" s="94" customFormat="1" ht="23.25" customHeight="1">
      <c r="A32" s="52">
        <v>27</v>
      </c>
      <c r="B32" s="130" t="s">
        <v>171</v>
      </c>
      <c r="C32" s="163">
        <v>300</v>
      </c>
      <c r="D32" s="166">
        <f t="shared" si="0"/>
        <v>30</v>
      </c>
      <c r="E32" s="162"/>
    </row>
    <row r="33" spans="1:5" ht="23.25" customHeight="1">
      <c r="A33" s="52">
        <v>28</v>
      </c>
      <c r="B33" s="130" t="s">
        <v>172</v>
      </c>
      <c r="C33" s="163">
        <v>500</v>
      </c>
      <c r="D33" s="166">
        <f t="shared" si="0"/>
        <v>50</v>
      </c>
      <c r="E33" s="162"/>
    </row>
    <row r="34" spans="1:5" ht="23.25" customHeight="1">
      <c r="A34" s="52">
        <v>29</v>
      </c>
      <c r="B34" s="155" t="s">
        <v>173</v>
      </c>
      <c r="C34" s="163">
        <v>400</v>
      </c>
      <c r="D34" s="166">
        <f t="shared" si="0"/>
        <v>40</v>
      </c>
      <c r="E34" s="162"/>
    </row>
    <row r="35" spans="1:5" ht="23.25" customHeight="1">
      <c r="A35" s="52">
        <v>30</v>
      </c>
      <c r="B35" s="100" t="s">
        <v>174</v>
      </c>
      <c r="C35" s="163">
        <v>500</v>
      </c>
      <c r="D35" s="166">
        <f t="shared" si="0"/>
        <v>50</v>
      </c>
      <c r="E35" s="162"/>
    </row>
    <row r="36" spans="1:5" ht="23.25" customHeight="1">
      <c r="A36" s="52">
        <v>31</v>
      </c>
      <c r="B36" s="100" t="s">
        <v>175</v>
      </c>
      <c r="C36" s="163">
        <v>2300</v>
      </c>
      <c r="D36" s="166">
        <f t="shared" si="0"/>
        <v>230</v>
      </c>
      <c r="E36" s="162"/>
    </row>
    <row r="37" spans="1:5" ht="23.25" customHeight="1">
      <c r="A37" s="52">
        <v>32</v>
      </c>
      <c r="B37" s="100" t="s">
        <v>176</v>
      </c>
      <c r="C37" s="163">
        <v>200</v>
      </c>
      <c r="D37" s="166">
        <f t="shared" si="0"/>
        <v>20</v>
      </c>
      <c r="E37" s="162"/>
    </row>
    <row r="38" spans="1:5" ht="23.25" customHeight="1">
      <c r="A38" s="52">
        <v>33</v>
      </c>
      <c r="B38" s="100" t="s">
        <v>177</v>
      </c>
      <c r="C38" s="163">
        <v>300</v>
      </c>
      <c r="D38" s="166">
        <f t="shared" si="0"/>
        <v>30</v>
      </c>
      <c r="E38" s="162"/>
    </row>
    <row r="39" spans="1:5" ht="23.25" customHeight="1">
      <c r="A39" s="52">
        <v>34</v>
      </c>
      <c r="B39" s="100" t="s">
        <v>178</v>
      </c>
      <c r="C39" s="163">
        <v>2600</v>
      </c>
      <c r="D39" s="166">
        <f t="shared" si="0"/>
        <v>260</v>
      </c>
      <c r="E39" s="162"/>
    </row>
    <row r="40" spans="1:5" ht="23.25" customHeight="1">
      <c r="A40" s="52">
        <v>35</v>
      </c>
      <c r="B40" s="100" t="s">
        <v>179</v>
      </c>
      <c r="C40" s="163">
        <v>200</v>
      </c>
      <c r="D40" s="166">
        <f t="shared" si="0"/>
        <v>20</v>
      </c>
      <c r="E40" s="162"/>
    </row>
    <row r="41" spans="1:5" ht="23.25" customHeight="1">
      <c r="A41" s="52">
        <v>36</v>
      </c>
      <c r="B41" s="100" t="s">
        <v>83</v>
      </c>
      <c r="C41" s="163">
        <v>600</v>
      </c>
      <c r="D41" s="166">
        <f t="shared" si="0"/>
        <v>60</v>
      </c>
      <c r="E41" s="162"/>
    </row>
    <row r="42" spans="1:5" ht="23.25" customHeight="1">
      <c r="A42" s="52">
        <v>37</v>
      </c>
      <c r="B42" s="100" t="s">
        <v>180</v>
      </c>
      <c r="C42" s="163">
        <v>7317</v>
      </c>
      <c r="D42" s="166">
        <v>740</v>
      </c>
      <c r="E42" s="162"/>
    </row>
    <row r="43" spans="1:5" ht="23.25" customHeight="1">
      <c r="A43" s="52">
        <v>38</v>
      </c>
      <c r="B43" s="100" t="s">
        <v>181</v>
      </c>
      <c r="C43" s="163">
        <v>2440</v>
      </c>
      <c r="D43" s="166">
        <v>250</v>
      </c>
      <c r="E43" s="162"/>
    </row>
    <row r="44" spans="1:5" ht="23.25" customHeight="1">
      <c r="A44" s="52">
        <v>39</v>
      </c>
      <c r="B44" s="100" t="s">
        <v>182</v>
      </c>
      <c r="C44" s="163">
        <v>300</v>
      </c>
      <c r="D44" s="166">
        <f t="shared" si="0"/>
        <v>30</v>
      </c>
      <c r="E44" s="162"/>
    </row>
    <row r="45" spans="1:5" ht="23.25" customHeight="1">
      <c r="A45" s="52">
        <v>40</v>
      </c>
      <c r="B45" s="100" t="s">
        <v>183</v>
      </c>
      <c r="C45" s="163">
        <v>1250</v>
      </c>
      <c r="D45" s="166">
        <v>130</v>
      </c>
      <c r="E45" s="162"/>
    </row>
    <row r="46" spans="1:5" ht="23.25" customHeight="1">
      <c r="A46" s="52">
        <v>41</v>
      </c>
      <c r="B46" s="100" t="s">
        <v>184</v>
      </c>
      <c r="C46" s="163">
        <v>1600</v>
      </c>
      <c r="D46" s="166">
        <f t="shared" si="0"/>
        <v>160</v>
      </c>
      <c r="E46" s="162"/>
    </row>
    <row r="47" spans="1:5" ht="23.25" customHeight="1">
      <c r="A47" s="52">
        <v>42</v>
      </c>
      <c r="B47" s="100" t="s">
        <v>185</v>
      </c>
      <c r="C47" s="163">
        <v>1100</v>
      </c>
      <c r="D47" s="166">
        <f t="shared" si="0"/>
        <v>110</v>
      </c>
      <c r="E47" s="162"/>
    </row>
    <row r="48" spans="1:5" ht="23.25" customHeight="1">
      <c r="A48" s="52">
        <v>43</v>
      </c>
      <c r="B48" s="100" t="s">
        <v>186</v>
      </c>
      <c r="C48" s="163">
        <v>11543</v>
      </c>
      <c r="D48" s="166">
        <v>1160</v>
      </c>
      <c r="E48" s="162"/>
    </row>
    <row r="49" spans="1:5" ht="23.25" customHeight="1">
      <c r="A49" s="52">
        <v>44</v>
      </c>
      <c r="B49" s="100" t="s">
        <v>187</v>
      </c>
      <c r="C49" s="163">
        <v>1100</v>
      </c>
      <c r="D49" s="166">
        <f t="shared" si="0"/>
        <v>110</v>
      </c>
      <c r="E49" s="162"/>
    </row>
    <row r="50" spans="1:5" ht="23.25" customHeight="1">
      <c r="A50" s="52">
        <v>45</v>
      </c>
      <c r="B50" s="100" t="s">
        <v>188</v>
      </c>
      <c r="C50" s="163">
        <v>2000</v>
      </c>
      <c r="D50" s="166">
        <f t="shared" si="0"/>
        <v>200</v>
      </c>
      <c r="E50" s="162"/>
    </row>
    <row r="51" spans="1:5" ht="23.25" customHeight="1">
      <c r="A51" s="52">
        <v>46</v>
      </c>
      <c r="B51" s="100" t="s">
        <v>189</v>
      </c>
      <c r="C51" s="163">
        <v>1580</v>
      </c>
      <c r="D51" s="166">
        <v>160</v>
      </c>
      <c r="E51" s="162"/>
    </row>
    <row r="52" spans="1:5" ht="23.25" customHeight="1">
      <c r="A52" s="52">
        <v>47</v>
      </c>
      <c r="B52" s="100" t="s">
        <v>190</v>
      </c>
      <c r="C52" s="163">
        <v>2020</v>
      </c>
      <c r="D52" s="166">
        <v>210</v>
      </c>
      <c r="E52" s="162"/>
    </row>
    <row r="53" spans="1:5" ht="23.25" customHeight="1">
      <c r="A53" s="52">
        <v>48</v>
      </c>
      <c r="B53" s="100" t="s">
        <v>192</v>
      </c>
      <c r="C53" s="163">
        <v>2020</v>
      </c>
      <c r="D53" s="166">
        <v>210</v>
      </c>
      <c r="E53" s="162"/>
    </row>
    <row r="54" spans="1:5" ht="23.25" customHeight="1">
      <c r="A54" s="52">
        <v>49</v>
      </c>
      <c r="B54" s="100" t="s">
        <v>193</v>
      </c>
      <c r="C54" s="163">
        <v>25372</v>
      </c>
      <c r="D54" s="166">
        <v>2540</v>
      </c>
      <c r="E54" s="162"/>
    </row>
    <row r="55" spans="1:5" ht="23.25" customHeight="1">
      <c r="A55" s="52">
        <v>50</v>
      </c>
      <c r="B55" s="100" t="s">
        <v>194</v>
      </c>
      <c r="C55" s="163">
        <v>1580</v>
      </c>
      <c r="D55" s="166">
        <v>160</v>
      </c>
      <c r="E55" s="162"/>
    </row>
    <row r="56" spans="1:5" ht="23.25" customHeight="1">
      <c r="A56" s="52">
        <v>51</v>
      </c>
      <c r="B56" s="100" t="s">
        <v>195</v>
      </c>
      <c r="C56" s="163">
        <v>1290</v>
      </c>
      <c r="D56" s="166">
        <v>130</v>
      </c>
      <c r="E56" s="162"/>
    </row>
    <row r="57" spans="1:5" ht="23.25" customHeight="1">
      <c r="A57" s="52">
        <v>52</v>
      </c>
      <c r="B57" s="100" t="s">
        <v>196</v>
      </c>
      <c r="C57" s="163">
        <v>1340</v>
      </c>
      <c r="D57" s="166">
        <v>140</v>
      </c>
      <c r="E57" s="162"/>
    </row>
    <row r="58" spans="1:5" ht="23.25" customHeight="1">
      <c r="A58" s="52">
        <v>53</v>
      </c>
      <c r="B58" s="100" t="s">
        <v>197</v>
      </c>
      <c r="C58" s="163">
        <v>2462</v>
      </c>
      <c r="D58" s="166">
        <v>250</v>
      </c>
      <c r="E58" s="162"/>
    </row>
    <row r="59" spans="1:5" ht="23.25" customHeight="1">
      <c r="A59" s="52">
        <v>54</v>
      </c>
      <c r="B59" s="100" t="s">
        <v>198</v>
      </c>
      <c r="C59" s="163">
        <v>3525</v>
      </c>
      <c r="D59" s="166">
        <v>360</v>
      </c>
      <c r="E59" s="162"/>
    </row>
    <row r="60" spans="1:5" ht="23.25" customHeight="1">
      <c r="A60" s="52">
        <v>55</v>
      </c>
      <c r="B60" s="100" t="s">
        <v>202</v>
      </c>
      <c r="C60" s="163">
        <v>500</v>
      </c>
      <c r="D60" s="166">
        <f t="shared" si="0"/>
        <v>50</v>
      </c>
      <c r="E60" s="162"/>
    </row>
    <row r="61" spans="1:5" ht="23.25" customHeight="1">
      <c r="A61" s="52">
        <v>56</v>
      </c>
      <c r="B61" s="100" t="s">
        <v>203</v>
      </c>
      <c r="C61" s="163">
        <v>282</v>
      </c>
      <c r="D61" s="166">
        <v>30</v>
      </c>
      <c r="E61" s="162"/>
    </row>
    <row r="62" spans="1:5" ht="23.25" customHeight="1">
      <c r="A62" s="52">
        <v>57</v>
      </c>
      <c r="B62" s="100" t="s">
        <v>204</v>
      </c>
      <c r="C62" s="163">
        <v>282</v>
      </c>
      <c r="D62" s="166">
        <v>30</v>
      </c>
      <c r="E62" s="162"/>
    </row>
    <row r="63" spans="1:5" ht="23.25" customHeight="1">
      <c r="A63" s="52">
        <v>58</v>
      </c>
      <c r="B63" s="100" t="s">
        <v>205</v>
      </c>
      <c r="C63" s="163">
        <v>332</v>
      </c>
      <c r="D63" s="166">
        <v>40</v>
      </c>
      <c r="E63" s="162"/>
    </row>
    <row r="64" spans="1:5" ht="23.25" customHeight="1">
      <c r="A64" s="52">
        <v>59</v>
      </c>
      <c r="B64" s="100" t="s">
        <v>206</v>
      </c>
      <c r="C64" s="163">
        <v>282</v>
      </c>
      <c r="D64" s="166">
        <v>30</v>
      </c>
      <c r="E64" s="162"/>
    </row>
    <row r="65" spans="1:5" ht="23.25" customHeight="1">
      <c r="A65" s="52">
        <v>60</v>
      </c>
      <c r="B65" s="100" t="s">
        <v>207</v>
      </c>
      <c r="C65" s="163">
        <v>282</v>
      </c>
      <c r="D65" s="166">
        <v>30</v>
      </c>
      <c r="E65" s="162"/>
    </row>
    <row r="66" spans="1:5" ht="23.25" customHeight="1">
      <c r="B66" s="100" t="s">
        <v>92</v>
      </c>
      <c r="C66" s="163">
        <f>SUM(C6:C65)</f>
        <v>133855</v>
      </c>
      <c r="D66" s="163">
        <f>SUM(D6:D65)</f>
        <v>13468</v>
      </c>
      <c r="E66" s="162"/>
    </row>
    <row r="70" spans="1:5" ht="23.25" customHeight="1">
      <c r="C70" s="82" t="s">
        <v>74</v>
      </c>
    </row>
    <row r="71" spans="1:5" ht="23.25" customHeight="1">
      <c r="C71" s="82" t="s">
        <v>85</v>
      </c>
    </row>
    <row r="72" spans="1:5" ht="23.25" customHeight="1">
      <c r="C72" s="82" t="s">
        <v>86</v>
      </c>
    </row>
  </sheetData>
  <mergeCells count="3">
    <mergeCell ref="A1:E1"/>
    <mergeCell ref="A2:E2"/>
    <mergeCell ref="A3:E3"/>
  </mergeCells>
  <pageMargins left="0.5" right="0.5" top="0.74803149606299202" bottom="0.5" header="0" footer="0.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E71"/>
  <sheetViews>
    <sheetView view="pageLayout" topLeftCell="A49" workbookViewId="0">
      <selection sqref="A1:E66"/>
    </sheetView>
  </sheetViews>
  <sheetFormatPr defaultColWidth="9.140625" defaultRowHeight="24" customHeight="1"/>
  <cols>
    <col min="1" max="1" width="7.28515625" style="2" customWidth="1"/>
    <col min="2" max="2" width="46.28515625" style="6" customWidth="1"/>
    <col min="3" max="3" width="16.140625" style="169" customWidth="1"/>
    <col min="4" max="4" width="12.5703125" style="169" customWidth="1"/>
    <col min="5" max="5" width="13.5703125" style="81" customWidth="1"/>
    <col min="6" max="8" width="9.140625" style="2"/>
    <col min="9" max="9" width="11.85546875" style="2" bestFit="1" customWidth="1"/>
    <col min="10" max="16384" width="9.140625" style="2"/>
  </cols>
  <sheetData>
    <row r="1" spans="1:5" ht="31.5" customHeight="1">
      <c r="A1" s="279" t="str">
        <f>'1.1.1'!A1:D1</f>
        <v>বার্ষিক কর্মসম্পাদন চুক্তি ২০১৯-২০২০ (অক্টো/২০ হতে ডিসে/২০) এর প্রমাণক</v>
      </c>
      <c r="B1" s="279"/>
      <c r="C1" s="279"/>
      <c r="D1" s="279"/>
      <c r="E1" s="279"/>
    </row>
    <row r="2" spans="1:5" ht="24" customHeight="1">
      <c r="A2" s="280" t="s">
        <v>78</v>
      </c>
      <c r="B2" s="280"/>
      <c r="C2" s="280"/>
      <c r="D2" s="280"/>
      <c r="E2" s="280"/>
    </row>
    <row r="3" spans="1:5" ht="24" customHeight="1">
      <c r="A3" s="280" t="s">
        <v>36</v>
      </c>
      <c r="B3" s="280"/>
      <c r="C3" s="280"/>
      <c r="D3" s="280"/>
      <c r="E3" s="280"/>
    </row>
    <row r="4" spans="1:5" ht="24" customHeight="1">
      <c r="A4" s="281"/>
      <c r="B4" s="282"/>
      <c r="C4" s="283"/>
      <c r="D4" s="283"/>
      <c r="E4" s="284"/>
    </row>
    <row r="5" spans="1:5" ht="40.5" customHeight="1">
      <c r="A5" s="69" t="s">
        <v>1</v>
      </c>
      <c r="B5" s="79" t="s">
        <v>11</v>
      </c>
      <c r="C5" s="168" t="s">
        <v>15</v>
      </c>
      <c r="D5" s="168" t="s">
        <v>26</v>
      </c>
      <c r="E5" s="167" t="s">
        <v>24</v>
      </c>
    </row>
    <row r="6" spans="1:5" s="82" customFormat="1" ht="24.75" customHeight="1">
      <c r="A6" s="58">
        <v>1</v>
      </c>
      <c r="B6" s="274" t="s">
        <v>154</v>
      </c>
      <c r="C6" s="166">
        <v>600</v>
      </c>
      <c r="D6" s="166">
        <f>C6*3/100</f>
        <v>18</v>
      </c>
      <c r="E6" s="141"/>
    </row>
    <row r="7" spans="1:5" ht="23.25" customHeight="1">
      <c r="A7" s="58">
        <v>2</v>
      </c>
      <c r="B7" s="274" t="s">
        <v>155</v>
      </c>
      <c r="C7" s="166">
        <v>500</v>
      </c>
      <c r="D7" s="166">
        <f>C7*3/100</f>
        <v>15</v>
      </c>
      <c r="E7" s="141"/>
    </row>
    <row r="8" spans="1:5" ht="23.25" customHeight="1">
      <c r="A8" s="58">
        <v>3</v>
      </c>
      <c r="B8" s="274" t="s">
        <v>156</v>
      </c>
      <c r="C8" s="166">
        <v>400</v>
      </c>
      <c r="D8" s="166">
        <f t="shared" ref="D8:D65" si="0">C8*3/100</f>
        <v>12</v>
      </c>
      <c r="E8" s="141"/>
    </row>
    <row r="9" spans="1:5" ht="23.25" customHeight="1">
      <c r="A9" s="58">
        <v>4</v>
      </c>
      <c r="B9" s="274" t="s">
        <v>157</v>
      </c>
      <c r="C9" s="166">
        <v>1100</v>
      </c>
      <c r="D9" s="166">
        <f t="shared" si="0"/>
        <v>33</v>
      </c>
      <c r="E9" s="141"/>
    </row>
    <row r="10" spans="1:5" ht="23.25" customHeight="1">
      <c r="A10" s="58">
        <v>5</v>
      </c>
      <c r="B10" s="274" t="s">
        <v>158</v>
      </c>
      <c r="C10" s="166">
        <v>700</v>
      </c>
      <c r="D10" s="166">
        <f t="shared" si="0"/>
        <v>21</v>
      </c>
      <c r="E10" s="141"/>
    </row>
    <row r="11" spans="1:5" ht="23.25" customHeight="1">
      <c r="A11" s="58">
        <v>6</v>
      </c>
      <c r="B11" s="274" t="s">
        <v>140</v>
      </c>
      <c r="C11" s="166">
        <v>26976</v>
      </c>
      <c r="D11" s="166">
        <f t="shared" si="0"/>
        <v>809.28</v>
      </c>
      <c r="E11" s="141"/>
    </row>
    <row r="12" spans="1:5" ht="23.25" customHeight="1">
      <c r="A12" s="58">
        <v>7</v>
      </c>
      <c r="B12" s="274" t="s">
        <v>159</v>
      </c>
      <c r="C12" s="166">
        <v>2600</v>
      </c>
      <c r="D12" s="166">
        <f t="shared" si="0"/>
        <v>78</v>
      </c>
      <c r="E12" s="141"/>
    </row>
    <row r="13" spans="1:5" ht="23.25" customHeight="1">
      <c r="A13" s="58">
        <v>8</v>
      </c>
      <c r="B13" s="274" t="s">
        <v>160</v>
      </c>
      <c r="C13" s="166">
        <v>4380</v>
      </c>
      <c r="D13" s="166">
        <f t="shared" si="0"/>
        <v>131.4</v>
      </c>
      <c r="E13" s="141"/>
    </row>
    <row r="14" spans="1:5" ht="23.25" customHeight="1">
      <c r="A14" s="58">
        <v>9</v>
      </c>
      <c r="B14" s="274" t="s">
        <v>161</v>
      </c>
      <c r="C14" s="166">
        <v>2000</v>
      </c>
      <c r="D14" s="166">
        <f t="shared" si="0"/>
        <v>60</v>
      </c>
      <c r="E14" s="141"/>
    </row>
    <row r="15" spans="1:5" ht="23.25" customHeight="1">
      <c r="A15" s="58">
        <v>10</v>
      </c>
      <c r="B15" s="274" t="s">
        <v>82</v>
      </c>
      <c r="C15" s="166">
        <v>1000</v>
      </c>
      <c r="D15" s="166">
        <f t="shared" si="0"/>
        <v>30</v>
      </c>
      <c r="E15" s="141"/>
    </row>
    <row r="16" spans="1:5" ht="23.25" customHeight="1">
      <c r="A16" s="58">
        <v>11</v>
      </c>
      <c r="B16" s="274" t="s">
        <v>162</v>
      </c>
      <c r="C16" s="166">
        <v>400</v>
      </c>
      <c r="D16" s="166">
        <f t="shared" si="0"/>
        <v>12</v>
      </c>
      <c r="E16" s="141"/>
    </row>
    <row r="17" spans="1:5" ht="23.25" customHeight="1">
      <c r="A17" s="58">
        <v>12</v>
      </c>
      <c r="B17" s="274" t="s">
        <v>163</v>
      </c>
      <c r="C17" s="166">
        <v>500</v>
      </c>
      <c r="D17" s="166">
        <f t="shared" si="0"/>
        <v>15</v>
      </c>
      <c r="E17" s="141"/>
    </row>
    <row r="18" spans="1:5" ht="23.25" customHeight="1">
      <c r="A18" s="58">
        <v>13</v>
      </c>
      <c r="B18" s="274" t="s">
        <v>164</v>
      </c>
      <c r="C18" s="166">
        <v>600</v>
      </c>
      <c r="D18" s="166">
        <f t="shared" si="0"/>
        <v>18</v>
      </c>
      <c r="E18" s="141"/>
    </row>
    <row r="19" spans="1:5" ht="23.25" customHeight="1">
      <c r="A19" s="58">
        <v>14</v>
      </c>
      <c r="B19" s="274" t="s">
        <v>165</v>
      </c>
      <c r="C19" s="166">
        <v>300</v>
      </c>
      <c r="D19" s="166">
        <f t="shared" si="0"/>
        <v>9</v>
      </c>
      <c r="E19" s="141"/>
    </row>
    <row r="20" spans="1:5" ht="23.25" customHeight="1">
      <c r="A20" s="58">
        <v>15</v>
      </c>
      <c r="B20" s="274" t="s">
        <v>208</v>
      </c>
      <c r="C20" s="166">
        <v>1700</v>
      </c>
      <c r="D20" s="166">
        <f t="shared" si="0"/>
        <v>51</v>
      </c>
      <c r="E20" s="141"/>
    </row>
    <row r="21" spans="1:5" ht="23.25" customHeight="1">
      <c r="A21" s="58">
        <v>16</v>
      </c>
      <c r="B21" s="274" t="s">
        <v>209</v>
      </c>
      <c r="C21" s="166">
        <v>1000</v>
      </c>
      <c r="D21" s="166">
        <f t="shared" si="0"/>
        <v>30</v>
      </c>
      <c r="E21" s="141"/>
    </row>
    <row r="22" spans="1:5" ht="23.25" customHeight="1">
      <c r="A22" s="58">
        <v>17</v>
      </c>
      <c r="B22" s="274" t="s">
        <v>84</v>
      </c>
      <c r="C22" s="166">
        <v>2000</v>
      </c>
      <c r="D22" s="166">
        <f t="shared" si="0"/>
        <v>60</v>
      </c>
      <c r="E22" s="141"/>
    </row>
    <row r="23" spans="1:5" ht="23.25" customHeight="1">
      <c r="A23" s="58">
        <v>18</v>
      </c>
      <c r="B23" s="274" t="s">
        <v>210</v>
      </c>
      <c r="C23" s="166">
        <v>400</v>
      </c>
      <c r="D23" s="166">
        <f t="shared" si="0"/>
        <v>12</v>
      </c>
      <c r="E23" s="141"/>
    </row>
    <row r="24" spans="1:5" ht="23.25" customHeight="1">
      <c r="A24" s="58">
        <v>19</v>
      </c>
      <c r="B24" s="274" t="s">
        <v>211</v>
      </c>
      <c r="C24" s="166">
        <v>2000</v>
      </c>
      <c r="D24" s="166">
        <f t="shared" si="0"/>
        <v>60</v>
      </c>
      <c r="E24" s="141"/>
    </row>
    <row r="25" spans="1:5" ht="23.25" customHeight="1">
      <c r="A25" s="58">
        <v>20</v>
      </c>
      <c r="B25" s="274" t="s">
        <v>212</v>
      </c>
      <c r="C25" s="166">
        <v>300</v>
      </c>
      <c r="D25" s="166">
        <f t="shared" si="0"/>
        <v>9</v>
      </c>
      <c r="E25" s="141"/>
    </row>
    <row r="26" spans="1:5" ht="23.25" customHeight="1">
      <c r="A26" s="58">
        <v>21</v>
      </c>
      <c r="B26" s="274" t="s">
        <v>213</v>
      </c>
      <c r="C26" s="275">
        <v>3500</v>
      </c>
      <c r="D26" s="166">
        <f t="shared" si="0"/>
        <v>105</v>
      </c>
      <c r="E26" s="141"/>
    </row>
    <row r="27" spans="1:5" ht="24" customHeight="1">
      <c r="A27" s="58">
        <v>22</v>
      </c>
      <c r="B27" s="274" t="s">
        <v>166</v>
      </c>
      <c r="C27" s="275">
        <v>400</v>
      </c>
      <c r="D27" s="166">
        <f t="shared" si="0"/>
        <v>12</v>
      </c>
      <c r="E27" s="276"/>
    </row>
    <row r="28" spans="1:5" ht="24" customHeight="1">
      <c r="A28" s="58">
        <v>23</v>
      </c>
      <c r="B28" s="274" t="s">
        <v>167</v>
      </c>
      <c r="C28" s="275">
        <v>100</v>
      </c>
      <c r="D28" s="166">
        <f t="shared" si="0"/>
        <v>3</v>
      </c>
      <c r="E28" s="276"/>
    </row>
    <row r="29" spans="1:5" ht="24" customHeight="1">
      <c r="A29" s="58">
        <v>24</v>
      </c>
      <c r="B29" s="274" t="s">
        <v>168</v>
      </c>
      <c r="C29" s="275">
        <v>200</v>
      </c>
      <c r="D29" s="166">
        <f t="shared" si="0"/>
        <v>6</v>
      </c>
      <c r="E29" s="276"/>
    </row>
    <row r="30" spans="1:5" ht="24" customHeight="1">
      <c r="A30" s="58">
        <v>25</v>
      </c>
      <c r="B30" s="274" t="s">
        <v>169</v>
      </c>
      <c r="C30" s="275">
        <v>300</v>
      </c>
      <c r="D30" s="166">
        <f t="shared" si="0"/>
        <v>9</v>
      </c>
      <c r="E30" s="276"/>
    </row>
    <row r="31" spans="1:5" ht="24" customHeight="1">
      <c r="A31" s="58">
        <v>26</v>
      </c>
      <c r="B31" s="274" t="s">
        <v>170</v>
      </c>
      <c r="C31" s="275">
        <v>200</v>
      </c>
      <c r="D31" s="166">
        <f t="shared" si="0"/>
        <v>6</v>
      </c>
      <c r="E31" s="276"/>
    </row>
    <row r="32" spans="1:5" ht="24" customHeight="1">
      <c r="A32" s="58">
        <v>27</v>
      </c>
      <c r="B32" s="274" t="s">
        <v>171</v>
      </c>
      <c r="C32" s="275">
        <v>300</v>
      </c>
      <c r="D32" s="166">
        <f t="shared" si="0"/>
        <v>9</v>
      </c>
      <c r="E32" s="276"/>
    </row>
    <row r="33" spans="1:5" ht="24" customHeight="1">
      <c r="A33" s="58">
        <v>28</v>
      </c>
      <c r="B33" s="274" t="s">
        <v>172</v>
      </c>
      <c r="C33" s="275">
        <v>500</v>
      </c>
      <c r="D33" s="166">
        <f t="shared" si="0"/>
        <v>15</v>
      </c>
      <c r="E33" s="276"/>
    </row>
    <row r="34" spans="1:5" ht="24" customHeight="1">
      <c r="A34" s="58">
        <v>29</v>
      </c>
      <c r="B34" s="277" t="s">
        <v>173</v>
      </c>
      <c r="C34" s="275">
        <v>400</v>
      </c>
      <c r="D34" s="166">
        <f t="shared" si="0"/>
        <v>12</v>
      </c>
      <c r="E34" s="276"/>
    </row>
    <row r="35" spans="1:5" ht="24" customHeight="1">
      <c r="A35" s="58">
        <v>30</v>
      </c>
      <c r="B35" s="10" t="s">
        <v>174</v>
      </c>
      <c r="C35" s="275">
        <v>500</v>
      </c>
      <c r="D35" s="166">
        <f t="shared" si="0"/>
        <v>15</v>
      </c>
      <c r="E35" s="276"/>
    </row>
    <row r="36" spans="1:5" ht="24" customHeight="1">
      <c r="A36" s="58">
        <v>31</v>
      </c>
      <c r="B36" s="10" t="s">
        <v>175</v>
      </c>
      <c r="C36" s="275">
        <v>2300</v>
      </c>
      <c r="D36" s="166">
        <f t="shared" si="0"/>
        <v>69</v>
      </c>
      <c r="E36" s="276"/>
    </row>
    <row r="37" spans="1:5" ht="24" customHeight="1">
      <c r="A37" s="58">
        <v>32</v>
      </c>
      <c r="B37" s="10" t="s">
        <v>176</v>
      </c>
      <c r="C37" s="275">
        <v>200</v>
      </c>
      <c r="D37" s="166">
        <f t="shared" si="0"/>
        <v>6</v>
      </c>
      <c r="E37" s="276"/>
    </row>
    <row r="38" spans="1:5" ht="24" customHeight="1">
      <c r="A38" s="58">
        <v>33</v>
      </c>
      <c r="B38" s="10" t="s">
        <v>177</v>
      </c>
      <c r="C38" s="275">
        <v>300</v>
      </c>
      <c r="D38" s="166">
        <f t="shared" si="0"/>
        <v>9</v>
      </c>
      <c r="E38" s="276"/>
    </row>
    <row r="39" spans="1:5" ht="24" customHeight="1">
      <c r="A39" s="58">
        <v>34</v>
      </c>
      <c r="B39" s="10" t="s">
        <v>178</v>
      </c>
      <c r="C39" s="275">
        <v>2600</v>
      </c>
      <c r="D39" s="166">
        <f t="shared" si="0"/>
        <v>78</v>
      </c>
      <c r="E39" s="276"/>
    </row>
    <row r="40" spans="1:5" ht="24" customHeight="1">
      <c r="A40" s="58">
        <v>35</v>
      </c>
      <c r="B40" s="10" t="s">
        <v>179</v>
      </c>
      <c r="C40" s="275">
        <v>200</v>
      </c>
      <c r="D40" s="166">
        <f t="shared" si="0"/>
        <v>6</v>
      </c>
      <c r="E40" s="276"/>
    </row>
    <row r="41" spans="1:5" ht="24" customHeight="1">
      <c r="A41" s="58">
        <v>36</v>
      </c>
      <c r="B41" s="10" t="s">
        <v>83</v>
      </c>
      <c r="C41" s="275">
        <v>600</v>
      </c>
      <c r="D41" s="166">
        <f t="shared" si="0"/>
        <v>18</v>
      </c>
      <c r="E41" s="276"/>
    </row>
    <row r="42" spans="1:5" ht="24" customHeight="1">
      <c r="A42" s="58">
        <v>37</v>
      </c>
      <c r="B42" s="10" t="s">
        <v>180</v>
      </c>
      <c r="C42" s="275">
        <v>7317</v>
      </c>
      <c r="D42" s="166">
        <f t="shared" si="0"/>
        <v>219.51</v>
      </c>
      <c r="E42" s="276"/>
    </row>
    <row r="43" spans="1:5" ht="24" customHeight="1">
      <c r="A43" s="58">
        <v>38</v>
      </c>
      <c r="B43" s="10" t="s">
        <v>181</v>
      </c>
      <c r="C43" s="275">
        <v>2440</v>
      </c>
      <c r="D43" s="166">
        <f t="shared" si="0"/>
        <v>73.2</v>
      </c>
      <c r="E43" s="276"/>
    </row>
    <row r="44" spans="1:5" ht="24" customHeight="1">
      <c r="A44" s="58">
        <v>39</v>
      </c>
      <c r="B44" s="10" t="s">
        <v>182</v>
      </c>
      <c r="C44" s="275">
        <v>300</v>
      </c>
      <c r="D44" s="166">
        <f t="shared" si="0"/>
        <v>9</v>
      </c>
      <c r="E44" s="276"/>
    </row>
    <row r="45" spans="1:5" ht="24" customHeight="1">
      <c r="A45" s="58">
        <v>40</v>
      </c>
      <c r="B45" s="10" t="s">
        <v>183</v>
      </c>
      <c r="C45" s="275">
        <v>1250</v>
      </c>
      <c r="D45" s="166">
        <f t="shared" si="0"/>
        <v>37.5</v>
      </c>
      <c r="E45" s="276"/>
    </row>
    <row r="46" spans="1:5" ht="24" customHeight="1">
      <c r="A46" s="58">
        <v>41</v>
      </c>
      <c r="B46" s="10" t="s">
        <v>184</v>
      </c>
      <c r="C46" s="275">
        <v>1600</v>
      </c>
      <c r="D46" s="166">
        <f t="shared" si="0"/>
        <v>48</v>
      </c>
      <c r="E46" s="276"/>
    </row>
    <row r="47" spans="1:5" ht="24" customHeight="1">
      <c r="A47" s="58">
        <v>42</v>
      </c>
      <c r="B47" s="10" t="s">
        <v>185</v>
      </c>
      <c r="C47" s="275">
        <v>1100</v>
      </c>
      <c r="D47" s="166">
        <f t="shared" si="0"/>
        <v>33</v>
      </c>
      <c r="E47" s="276"/>
    </row>
    <row r="48" spans="1:5" ht="24" customHeight="1">
      <c r="A48" s="58">
        <v>43</v>
      </c>
      <c r="B48" s="10" t="s">
        <v>186</v>
      </c>
      <c r="C48" s="275">
        <v>11543</v>
      </c>
      <c r="D48" s="166">
        <f t="shared" si="0"/>
        <v>346.29</v>
      </c>
      <c r="E48" s="276"/>
    </row>
    <row r="49" spans="1:5" ht="24" customHeight="1">
      <c r="A49" s="58">
        <v>44</v>
      </c>
      <c r="B49" s="10" t="s">
        <v>187</v>
      </c>
      <c r="C49" s="275">
        <v>1100</v>
      </c>
      <c r="D49" s="166">
        <f t="shared" si="0"/>
        <v>33</v>
      </c>
      <c r="E49" s="276"/>
    </row>
    <row r="50" spans="1:5" ht="24" customHeight="1">
      <c r="A50" s="58">
        <v>45</v>
      </c>
      <c r="B50" s="10" t="s">
        <v>188</v>
      </c>
      <c r="C50" s="275">
        <v>2000</v>
      </c>
      <c r="D50" s="166">
        <f t="shared" si="0"/>
        <v>60</v>
      </c>
      <c r="E50" s="276"/>
    </row>
    <row r="51" spans="1:5" ht="24" customHeight="1">
      <c r="A51" s="58">
        <v>46</v>
      </c>
      <c r="B51" s="10" t="s">
        <v>189</v>
      </c>
      <c r="C51" s="275">
        <v>1580</v>
      </c>
      <c r="D51" s="166">
        <f t="shared" si="0"/>
        <v>47.4</v>
      </c>
      <c r="E51" s="276"/>
    </row>
    <row r="52" spans="1:5" ht="24" customHeight="1">
      <c r="A52" s="58">
        <v>47</v>
      </c>
      <c r="B52" s="10" t="s">
        <v>190</v>
      </c>
      <c r="C52" s="275">
        <v>2020</v>
      </c>
      <c r="D52" s="166">
        <f t="shared" si="0"/>
        <v>60.6</v>
      </c>
      <c r="E52" s="276"/>
    </row>
    <row r="53" spans="1:5" ht="24" customHeight="1">
      <c r="A53" s="58">
        <v>48</v>
      </c>
      <c r="B53" s="10" t="s">
        <v>192</v>
      </c>
      <c r="C53" s="275">
        <v>2020</v>
      </c>
      <c r="D53" s="166">
        <f t="shared" si="0"/>
        <v>60.6</v>
      </c>
      <c r="E53" s="276"/>
    </row>
    <row r="54" spans="1:5" ht="24" customHeight="1">
      <c r="A54" s="58">
        <v>49</v>
      </c>
      <c r="B54" s="10" t="s">
        <v>193</v>
      </c>
      <c r="C54" s="275">
        <v>25372</v>
      </c>
      <c r="D54" s="166">
        <f t="shared" si="0"/>
        <v>761.16</v>
      </c>
      <c r="E54" s="276"/>
    </row>
    <row r="55" spans="1:5" ht="24" customHeight="1">
      <c r="A55" s="58">
        <v>50</v>
      </c>
      <c r="B55" s="10" t="s">
        <v>194</v>
      </c>
      <c r="C55" s="275">
        <v>1580</v>
      </c>
      <c r="D55" s="166">
        <f t="shared" si="0"/>
        <v>47.4</v>
      </c>
      <c r="E55" s="276"/>
    </row>
    <row r="56" spans="1:5" ht="24" customHeight="1">
      <c r="A56" s="58">
        <v>51</v>
      </c>
      <c r="B56" s="10" t="s">
        <v>195</v>
      </c>
      <c r="C56" s="275">
        <v>1290</v>
      </c>
      <c r="D56" s="166">
        <f t="shared" si="0"/>
        <v>38.700000000000003</v>
      </c>
      <c r="E56" s="276"/>
    </row>
    <row r="57" spans="1:5" ht="24" customHeight="1">
      <c r="A57" s="58">
        <v>52</v>
      </c>
      <c r="B57" s="10" t="s">
        <v>196</v>
      </c>
      <c r="C57" s="275">
        <v>1340</v>
      </c>
      <c r="D57" s="166">
        <f t="shared" si="0"/>
        <v>40.200000000000003</v>
      </c>
      <c r="E57" s="276"/>
    </row>
    <row r="58" spans="1:5" ht="24" customHeight="1">
      <c r="A58" s="58">
        <v>53</v>
      </c>
      <c r="B58" s="10" t="s">
        <v>197</v>
      </c>
      <c r="C58" s="275">
        <v>2462</v>
      </c>
      <c r="D58" s="166">
        <f t="shared" si="0"/>
        <v>73.86</v>
      </c>
      <c r="E58" s="276"/>
    </row>
    <row r="59" spans="1:5" ht="24" customHeight="1">
      <c r="A59" s="58">
        <v>54</v>
      </c>
      <c r="B59" s="10" t="s">
        <v>198</v>
      </c>
      <c r="C59" s="275">
        <v>3525</v>
      </c>
      <c r="D59" s="166">
        <f t="shared" si="0"/>
        <v>105.75</v>
      </c>
      <c r="E59" s="276"/>
    </row>
    <row r="60" spans="1:5" ht="24" customHeight="1">
      <c r="A60" s="58">
        <v>55</v>
      </c>
      <c r="B60" s="10" t="s">
        <v>202</v>
      </c>
      <c r="C60" s="275">
        <v>500</v>
      </c>
      <c r="D60" s="166">
        <f t="shared" si="0"/>
        <v>15</v>
      </c>
      <c r="E60" s="276"/>
    </row>
    <row r="61" spans="1:5" ht="24" customHeight="1">
      <c r="A61" s="58">
        <v>56</v>
      </c>
      <c r="B61" s="10" t="s">
        <v>203</v>
      </c>
      <c r="C61" s="275">
        <v>282</v>
      </c>
      <c r="D61" s="166">
        <f t="shared" si="0"/>
        <v>8.4600000000000009</v>
      </c>
      <c r="E61" s="276"/>
    </row>
    <row r="62" spans="1:5" ht="24" customHeight="1">
      <c r="A62" s="58">
        <v>57</v>
      </c>
      <c r="B62" s="10" t="s">
        <v>204</v>
      </c>
      <c r="C62" s="275">
        <v>282</v>
      </c>
      <c r="D62" s="166">
        <f t="shared" si="0"/>
        <v>8.4600000000000009</v>
      </c>
      <c r="E62" s="276"/>
    </row>
    <row r="63" spans="1:5" ht="24" customHeight="1">
      <c r="A63" s="58">
        <v>58</v>
      </c>
      <c r="B63" s="10" t="s">
        <v>205</v>
      </c>
      <c r="C63" s="275">
        <v>332</v>
      </c>
      <c r="D63" s="166">
        <f t="shared" si="0"/>
        <v>9.9600000000000009</v>
      </c>
      <c r="E63" s="276"/>
    </row>
    <row r="64" spans="1:5" ht="24" customHeight="1">
      <c r="A64" s="58">
        <v>59</v>
      </c>
      <c r="B64" s="10" t="s">
        <v>206</v>
      </c>
      <c r="C64" s="275">
        <v>282</v>
      </c>
      <c r="D64" s="166">
        <f t="shared" si="0"/>
        <v>8.4600000000000009</v>
      </c>
      <c r="E64" s="276"/>
    </row>
    <row r="65" spans="1:5" ht="24" customHeight="1">
      <c r="A65" s="58">
        <v>60</v>
      </c>
      <c r="B65" s="10" t="s">
        <v>207</v>
      </c>
      <c r="C65" s="275">
        <v>282</v>
      </c>
      <c r="D65" s="166">
        <f t="shared" si="0"/>
        <v>8.4600000000000009</v>
      </c>
      <c r="E65" s="276"/>
    </row>
    <row r="66" spans="1:5" ht="24" customHeight="1">
      <c r="A66" s="273"/>
      <c r="B66" s="278" t="s">
        <v>92</v>
      </c>
      <c r="C66" s="168">
        <f>SUM(C6:C65)</f>
        <v>133855</v>
      </c>
      <c r="D66" s="168">
        <f>SUM(D6:D65)</f>
        <v>4015.6499999999996</v>
      </c>
      <c r="E66" s="276"/>
    </row>
    <row r="69" spans="1:5" ht="24" customHeight="1">
      <c r="C69" s="82" t="s">
        <v>74</v>
      </c>
    </row>
    <row r="70" spans="1:5" ht="24" customHeight="1">
      <c r="C70" s="82" t="s">
        <v>85</v>
      </c>
    </row>
    <row r="71" spans="1:5" ht="24" customHeight="1">
      <c r="C71" s="82" t="s">
        <v>86</v>
      </c>
    </row>
  </sheetData>
  <mergeCells count="3">
    <mergeCell ref="A1:E1"/>
    <mergeCell ref="A2:E2"/>
    <mergeCell ref="A3:E3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D12"/>
  <sheetViews>
    <sheetView workbookViewId="0">
      <selection activeCell="C6" sqref="C6"/>
    </sheetView>
  </sheetViews>
  <sheetFormatPr defaultColWidth="9.140625" defaultRowHeight="18"/>
  <cols>
    <col min="1" max="1" width="10.5703125" style="2" customWidth="1"/>
    <col min="2" max="2" width="27" style="2" customWidth="1"/>
    <col min="3" max="4" width="27" style="27" customWidth="1"/>
    <col min="5" max="16384" width="9.140625" style="2"/>
  </cols>
  <sheetData>
    <row r="1" spans="1:4" ht="24.75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</row>
    <row r="2" spans="1:4" ht="21.75">
      <c r="A2" s="225" t="str">
        <f>'1.1.1'!A2:D2</f>
        <v>উপজেলা: শিবগঞ্জ, বগুড়া</v>
      </c>
      <c r="B2" s="225"/>
      <c r="C2" s="225"/>
      <c r="D2" s="225"/>
    </row>
    <row r="3" spans="1:4" ht="21.75">
      <c r="A3" s="225" t="s">
        <v>51</v>
      </c>
      <c r="B3" s="225"/>
      <c r="C3" s="225"/>
      <c r="D3" s="225"/>
    </row>
    <row r="5" spans="1:4" ht="24.75" customHeight="1">
      <c r="A5" s="42" t="s">
        <v>1</v>
      </c>
      <c r="B5" s="65" t="s">
        <v>60</v>
      </c>
      <c r="C5" s="70" t="s">
        <v>68</v>
      </c>
      <c r="D5" s="55" t="s">
        <v>0</v>
      </c>
    </row>
    <row r="6" spans="1:4" ht="24.75" customHeight="1">
      <c r="A6" s="52">
        <v>1</v>
      </c>
      <c r="B6" s="72" t="s">
        <v>80</v>
      </c>
      <c r="C6" s="52" t="s">
        <v>214</v>
      </c>
      <c r="D6" s="52">
        <v>50</v>
      </c>
    </row>
    <row r="7" spans="1:4" ht="24.75" customHeight="1">
      <c r="A7" s="245" t="s">
        <v>39</v>
      </c>
      <c r="B7" s="246"/>
      <c r="C7" s="52" t="s">
        <v>214</v>
      </c>
      <c r="D7" s="52">
        <v>50</v>
      </c>
    </row>
    <row r="8" spans="1:4" ht="24.75" customHeight="1"/>
    <row r="9" spans="1:4" ht="24.75" customHeight="1"/>
    <row r="10" spans="1:4">
      <c r="C10" s="82" t="s">
        <v>74</v>
      </c>
    </row>
    <row r="11" spans="1:4">
      <c r="C11" s="82" t="s">
        <v>85</v>
      </c>
    </row>
    <row r="12" spans="1:4">
      <c r="C12" s="82" t="s">
        <v>86</v>
      </c>
    </row>
  </sheetData>
  <mergeCells count="4">
    <mergeCell ref="A1:D1"/>
    <mergeCell ref="A2:D2"/>
    <mergeCell ref="A3:D3"/>
    <mergeCell ref="A7:B7"/>
  </mergeCells>
  <pageMargins left="0.5" right="0.5" top="0.75" bottom="0.5" header="0" footer="0.5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1"/>
  <sheetViews>
    <sheetView workbookViewId="0">
      <selection activeCell="A8" sqref="A8:XFD10"/>
    </sheetView>
  </sheetViews>
  <sheetFormatPr defaultColWidth="9.140625" defaultRowHeight="36.75" customHeight="1"/>
  <cols>
    <col min="1" max="1" width="6" style="26" customWidth="1"/>
    <col min="2" max="2" width="12" style="28" customWidth="1"/>
    <col min="3" max="3" width="49.85546875" style="29" customWidth="1"/>
    <col min="4" max="4" width="12.5703125" style="30" customWidth="1"/>
    <col min="5" max="5" width="10.42578125" style="30" customWidth="1"/>
    <col min="6" max="6" width="11.5703125" style="30" customWidth="1"/>
    <col min="7" max="16384" width="9.140625" style="26"/>
  </cols>
  <sheetData>
    <row r="1" spans="1:6" ht="23.25" customHeight="1">
      <c r="A1" s="227" t="str">
        <f>'1.1.1'!A1:D1</f>
        <v>বার্ষিক কর্মসম্পাদন চুক্তি ২০১৯-২০২০ (অক্টো/২০ হতে ডিসে/২০) এর প্রমাণক</v>
      </c>
      <c r="B1" s="227"/>
      <c r="C1" s="227"/>
      <c r="D1" s="227"/>
      <c r="E1" s="227"/>
      <c r="F1" s="227"/>
    </row>
    <row r="2" spans="1:6" ht="24.75" customHeight="1">
      <c r="A2" s="228" t="str">
        <f>'1.1.1'!A2:D2</f>
        <v>উপজেলা: শিবগঞ্জ, বগুড়া</v>
      </c>
      <c r="B2" s="228"/>
      <c r="C2" s="228"/>
      <c r="D2" s="228"/>
      <c r="E2" s="228"/>
      <c r="F2" s="228"/>
    </row>
    <row r="3" spans="1:6" ht="24.75" customHeight="1">
      <c r="A3" s="228" t="s">
        <v>41</v>
      </c>
      <c r="B3" s="228"/>
      <c r="C3" s="228"/>
      <c r="D3" s="228"/>
      <c r="E3" s="228"/>
      <c r="F3" s="228"/>
    </row>
    <row r="4" spans="1:6" s="62" customFormat="1" ht="46.5" customHeight="1">
      <c r="A4" s="56" t="s">
        <v>149</v>
      </c>
      <c r="B4" s="74" t="s">
        <v>60</v>
      </c>
      <c r="C4" s="56" t="s">
        <v>2</v>
      </c>
      <c r="D4" s="74" t="s">
        <v>3</v>
      </c>
      <c r="E4" s="61" t="s">
        <v>32</v>
      </c>
      <c r="F4" s="61" t="s">
        <v>4</v>
      </c>
    </row>
    <row r="5" spans="1:6" s="62" customFormat="1" ht="36" customHeight="1">
      <c r="A5" s="60">
        <v>1</v>
      </c>
      <c r="B5" s="60" t="s">
        <v>80</v>
      </c>
      <c r="C5" s="58">
        <v>0</v>
      </c>
      <c r="D5" s="58">
        <v>0</v>
      </c>
      <c r="E5" s="58">
        <v>0</v>
      </c>
      <c r="F5" s="58">
        <v>0</v>
      </c>
    </row>
    <row r="6" spans="1:6" s="174" customFormat="1" ht="36.75" customHeight="1">
      <c r="A6" s="171"/>
      <c r="B6" s="171"/>
      <c r="C6" s="172"/>
      <c r="D6" s="173"/>
      <c r="E6" s="173"/>
      <c r="F6" s="173"/>
    </row>
    <row r="7" spans="1:6" s="174" customFormat="1" ht="36.75" customHeight="1">
      <c r="A7" s="171"/>
      <c r="B7" s="171"/>
      <c r="C7" s="172"/>
      <c r="D7" s="173"/>
      <c r="E7" s="173"/>
      <c r="F7" s="173"/>
    </row>
    <row r="8" spans="1:6" s="174" customFormat="1" ht="22.5" customHeight="1">
      <c r="A8" s="171"/>
      <c r="B8" s="171"/>
      <c r="C8" s="172"/>
      <c r="D8" s="173"/>
      <c r="E8" s="82" t="s">
        <v>74</v>
      </c>
      <c r="F8" s="173"/>
    </row>
    <row r="9" spans="1:6" s="174" customFormat="1" ht="22.5" customHeight="1">
      <c r="A9" s="171"/>
      <c r="B9" s="171"/>
      <c r="C9" s="172"/>
      <c r="D9" s="173"/>
      <c r="E9" s="82" t="s">
        <v>85</v>
      </c>
      <c r="F9" s="173"/>
    </row>
    <row r="10" spans="1:6" s="174" customFormat="1" ht="22.5" customHeight="1">
      <c r="A10" s="171"/>
      <c r="B10" s="171"/>
      <c r="C10" s="172"/>
      <c r="D10" s="173"/>
      <c r="E10" s="82" t="s">
        <v>86</v>
      </c>
      <c r="F10" s="173"/>
    </row>
    <row r="11" spans="1:6" s="174" customFormat="1" ht="36.75" customHeight="1">
      <c r="A11" s="171"/>
      <c r="B11" s="171"/>
      <c r="C11" s="175"/>
      <c r="D11" s="173"/>
      <c r="E11" s="173"/>
      <c r="F11" s="173"/>
    </row>
  </sheetData>
  <mergeCells count="3">
    <mergeCell ref="A1:F1"/>
    <mergeCell ref="A3:F3"/>
    <mergeCell ref="A2:F2"/>
  </mergeCells>
  <pageMargins left="0.5" right="0.5" top="0.74803149606299202" bottom="0.5" header="0" footer="0.5"/>
  <pageSetup paperSize="9" scale="90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3"/>
  <sheetViews>
    <sheetView view="pageLayout" workbookViewId="0">
      <selection activeCell="D5" sqref="D5:D6"/>
    </sheetView>
  </sheetViews>
  <sheetFormatPr defaultColWidth="9.140625" defaultRowHeight="39" customHeight="1"/>
  <cols>
    <col min="1" max="1" width="5.85546875" style="179" customWidth="1"/>
    <col min="2" max="2" width="8.5703125" style="179" customWidth="1"/>
    <col min="3" max="3" width="18.28515625" style="180" customWidth="1"/>
    <col min="4" max="4" width="22.7109375" style="181" customWidth="1"/>
    <col min="5" max="5" width="14.28515625" style="182" customWidth="1"/>
    <col min="6" max="6" width="12.7109375" style="183" customWidth="1"/>
    <col min="7" max="7" width="13.28515625" style="183" customWidth="1"/>
    <col min="8" max="10" width="9.140625" style="2"/>
    <col min="11" max="11" width="11.140625" style="2" bestFit="1" customWidth="1"/>
    <col min="12" max="12" width="11.42578125" style="2" bestFit="1" customWidth="1"/>
    <col min="13" max="16384" width="9.140625" style="2"/>
  </cols>
  <sheetData>
    <row r="1" spans="1:12" ht="28.5" customHeight="1">
      <c r="A1" s="250" t="str">
        <f>'1.1.2'!A1:F1</f>
        <v>বার্ষিক কর্মসম্পাদন চুক্তি ২০১৯-২০২০ (অক্টো/২০ হতে ডিসে/২০) এর প্রমাণক</v>
      </c>
      <c r="B1" s="250"/>
      <c r="C1" s="250"/>
      <c r="D1" s="250"/>
      <c r="E1" s="250"/>
      <c r="F1" s="250"/>
      <c r="G1" s="250"/>
    </row>
    <row r="2" spans="1:12" s="18" customFormat="1" ht="24.75" customHeight="1">
      <c r="A2" s="260" t="str">
        <f>'1.1.2'!A2:F2</f>
        <v>উপজেলা: শিবগঞ্জ, বগুড়া</v>
      </c>
      <c r="B2" s="260"/>
      <c r="C2" s="260"/>
      <c r="D2" s="260"/>
      <c r="E2" s="260"/>
      <c r="F2" s="260"/>
      <c r="G2" s="260"/>
    </row>
    <row r="3" spans="1:12" s="18" customFormat="1" ht="27.75" customHeight="1">
      <c r="A3" s="260" t="s">
        <v>52</v>
      </c>
      <c r="B3" s="260"/>
      <c r="C3" s="260"/>
      <c r="D3" s="260"/>
      <c r="E3" s="260"/>
      <c r="F3" s="260"/>
      <c r="G3" s="260"/>
    </row>
    <row r="4" spans="1:12" ht="20.25" customHeight="1"/>
    <row r="5" spans="1:12" ht="30.75" customHeight="1">
      <c r="A5" s="253" t="s">
        <v>1</v>
      </c>
      <c r="B5" s="253" t="s">
        <v>60</v>
      </c>
      <c r="C5" s="255" t="s">
        <v>27</v>
      </c>
      <c r="D5" s="257" t="s">
        <v>215</v>
      </c>
      <c r="E5" s="259" t="s">
        <v>28</v>
      </c>
      <c r="F5" s="251" t="s">
        <v>29</v>
      </c>
      <c r="G5" s="252"/>
    </row>
    <row r="6" spans="1:12" ht="27.75" customHeight="1">
      <c r="A6" s="254"/>
      <c r="B6" s="254"/>
      <c r="C6" s="256"/>
      <c r="D6" s="258"/>
      <c r="E6" s="259"/>
      <c r="F6" s="212" t="s">
        <v>40</v>
      </c>
      <c r="G6" s="184" t="s">
        <v>30</v>
      </c>
    </row>
    <row r="7" spans="1:12" ht="36" customHeight="1">
      <c r="A7" s="185"/>
      <c r="B7" s="186" t="s">
        <v>80</v>
      </c>
      <c r="C7" s="187" t="s">
        <v>216</v>
      </c>
      <c r="D7" s="188" t="s">
        <v>226</v>
      </c>
      <c r="E7" s="214" t="s">
        <v>228</v>
      </c>
      <c r="F7" s="213">
        <v>44171</v>
      </c>
      <c r="G7" s="189" t="s">
        <v>225</v>
      </c>
    </row>
    <row r="8" spans="1:12" ht="36" customHeight="1">
      <c r="A8" s="185"/>
      <c r="B8" s="186" t="s">
        <v>80</v>
      </c>
      <c r="C8" s="187" t="s">
        <v>217</v>
      </c>
      <c r="D8" s="188" t="s">
        <v>226</v>
      </c>
      <c r="E8" s="214" t="s">
        <v>228</v>
      </c>
      <c r="F8" s="189"/>
      <c r="G8" s="189"/>
    </row>
    <row r="9" spans="1:12" ht="36" customHeight="1">
      <c r="A9" s="185"/>
      <c r="B9" s="186" t="s">
        <v>80</v>
      </c>
      <c r="C9" s="190" t="s">
        <v>218</v>
      </c>
      <c r="D9" s="191" t="s">
        <v>227</v>
      </c>
      <c r="E9" s="214" t="s">
        <v>228</v>
      </c>
      <c r="F9" s="189"/>
      <c r="G9" s="189"/>
    </row>
    <row r="10" spans="1:12" ht="36" customHeight="1">
      <c r="A10" s="185"/>
      <c r="B10" s="196" t="s">
        <v>80</v>
      </c>
      <c r="C10" s="192"/>
      <c r="D10" s="193"/>
      <c r="E10" s="194"/>
      <c r="F10" s="195"/>
      <c r="G10" s="195"/>
    </row>
    <row r="11" spans="1:12" s="94" customFormat="1" ht="36" customHeight="1">
      <c r="A11" s="215"/>
      <c r="B11" s="198"/>
      <c r="C11" s="216"/>
      <c r="D11" s="217"/>
      <c r="E11" s="218"/>
      <c r="F11" s="219"/>
      <c r="G11" s="219"/>
    </row>
    <row r="12" spans="1:12" s="94" customFormat="1" ht="36" customHeight="1">
      <c r="A12" s="197"/>
      <c r="B12" s="198"/>
      <c r="C12" s="216"/>
      <c r="D12" s="217"/>
      <c r="E12" s="218"/>
      <c r="F12" s="219"/>
      <c r="G12" s="219"/>
    </row>
    <row r="13" spans="1:12" s="94" customFormat="1" ht="22.5" customHeight="1">
      <c r="A13" s="197"/>
      <c r="B13" s="198"/>
      <c r="C13" s="206"/>
      <c r="D13" s="220"/>
      <c r="E13" s="82" t="s">
        <v>74</v>
      </c>
      <c r="F13" s="219"/>
      <c r="G13" s="219"/>
    </row>
    <row r="14" spans="1:12" s="94" customFormat="1" ht="22.5" customHeight="1">
      <c r="A14" s="197"/>
      <c r="B14" s="198"/>
      <c r="C14" s="221"/>
      <c r="D14" s="217"/>
      <c r="E14" s="82" t="s">
        <v>85</v>
      </c>
      <c r="F14" s="219"/>
      <c r="G14" s="219"/>
    </row>
    <row r="15" spans="1:12" s="94" customFormat="1" ht="22.5" customHeight="1">
      <c r="A15" s="197"/>
      <c r="B15" s="198"/>
      <c r="C15" s="203"/>
      <c r="D15" s="217"/>
      <c r="E15" s="82" t="s">
        <v>86</v>
      </c>
      <c r="F15" s="219"/>
      <c r="G15" s="219"/>
    </row>
    <row r="16" spans="1:12" s="94" customFormat="1" ht="36" customHeight="1">
      <c r="A16" s="197"/>
      <c r="B16" s="198"/>
      <c r="C16" s="203"/>
      <c r="D16" s="217"/>
      <c r="E16" s="222"/>
      <c r="F16" s="223"/>
      <c r="G16" s="223"/>
      <c r="K16" s="224"/>
      <c r="L16" s="224"/>
    </row>
    <row r="17" spans="1:7" s="94" customFormat="1" ht="36" customHeight="1">
      <c r="A17" s="197"/>
      <c r="B17" s="198"/>
      <c r="C17" s="203"/>
      <c r="D17" s="217"/>
      <c r="E17" s="222"/>
      <c r="F17" s="223"/>
      <c r="G17" s="223"/>
    </row>
    <row r="18" spans="1:7" s="94" customFormat="1" ht="37.5" customHeight="1">
      <c r="A18" s="197"/>
      <c r="B18" s="198"/>
      <c r="C18" s="203"/>
      <c r="D18" s="217"/>
      <c r="E18" s="222"/>
      <c r="F18" s="223"/>
      <c r="G18" s="223"/>
    </row>
    <row r="19" spans="1:7" ht="25.5" customHeight="1">
      <c r="A19" s="197"/>
      <c r="B19" s="198"/>
      <c r="C19" s="199"/>
      <c r="D19" s="200"/>
      <c r="E19" s="201"/>
      <c r="F19" s="202"/>
      <c r="G19" s="202"/>
    </row>
    <row r="20" spans="1:7" ht="25.5" customHeight="1">
      <c r="A20" s="197"/>
      <c r="B20" s="198"/>
      <c r="C20" s="203"/>
      <c r="D20" s="200"/>
      <c r="E20" s="201"/>
      <c r="F20" s="202"/>
      <c r="G20" s="202"/>
    </row>
    <row r="21" spans="1:7" ht="25.5" customHeight="1">
      <c r="A21" s="197"/>
      <c r="B21" s="198"/>
      <c r="C21" s="203"/>
      <c r="D21" s="200"/>
      <c r="E21" s="201"/>
      <c r="F21" s="202"/>
      <c r="G21" s="202"/>
    </row>
    <row r="22" spans="1:7" ht="25.5" customHeight="1">
      <c r="A22" s="197"/>
      <c r="B22" s="198"/>
      <c r="C22" s="203"/>
      <c r="D22" s="200"/>
      <c r="E22" s="201"/>
      <c r="F22" s="202"/>
      <c r="G22" s="202"/>
    </row>
    <row r="23" spans="1:7" ht="25.5" customHeight="1">
      <c r="A23" s="197"/>
      <c r="B23" s="198"/>
      <c r="C23" s="203"/>
      <c r="D23" s="200"/>
      <c r="E23" s="201"/>
      <c r="F23" s="202"/>
      <c r="G23" s="202"/>
    </row>
    <row r="24" spans="1:7" ht="25.5" customHeight="1">
      <c r="A24" s="197"/>
      <c r="B24" s="198"/>
      <c r="C24" s="203"/>
      <c r="D24" s="200"/>
      <c r="E24" s="201"/>
      <c r="F24" s="202"/>
      <c r="G24" s="202"/>
    </row>
    <row r="25" spans="1:7" ht="25.5" customHeight="1">
      <c r="A25" s="197"/>
      <c r="B25" s="198"/>
      <c r="C25" s="203"/>
      <c r="D25" s="204"/>
      <c r="E25" s="204"/>
      <c r="F25" s="205"/>
      <c r="G25" s="205"/>
    </row>
    <row r="26" spans="1:7" ht="25.5" customHeight="1">
      <c r="A26" s="197"/>
      <c r="B26" s="198"/>
      <c r="C26" s="203"/>
      <c r="D26" s="247"/>
      <c r="E26" s="248"/>
      <c r="F26" s="249"/>
      <c r="G26" s="249"/>
    </row>
    <row r="27" spans="1:7" ht="25.5" customHeight="1">
      <c r="A27" s="197"/>
      <c r="B27" s="198"/>
      <c r="C27" s="203"/>
      <c r="D27" s="247"/>
      <c r="E27" s="248"/>
      <c r="F27" s="249"/>
      <c r="G27" s="249"/>
    </row>
    <row r="28" spans="1:7" ht="25.5" customHeight="1">
      <c r="A28" s="197"/>
      <c r="B28" s="198"/>
      <c r="C28" s="203"/>
      <c r="D28" s="247"/>
      <c r="E28" s="248"/>
      <c r="F28" s="249"/>
      <c r="G28" s="249"/>
    </row>
    <row r="29" spans="1:7" ht="25.5" customHeight="1">
      <c r="A29" s="197"/>
      <c r="B29" s="198"/>
      <c r="C29" s="203"/>
      <c r="D29" s="247"/>
      <c r="E29" s="248"/>
      <c r="F29" s="249"/>
      <c r="G29" s="249"/>
    </row>
    <row r="30" spans="1:7" ht="25.5" customHeight="1">
      <c r="A30" s="197"/>
      <c r="B30" s="198"/>
      <c r="C30" s="203"/>
      <c r="D30" s="248"/>
      <c r="E30" s="248"/>
      <c r="F30" s="249"/>
      <c r="G30" s="249"/>
    </row>
    <row r="31" spans="1:7" ht="25.5" customHeight="1">
      <c r="A31" s="197"/>
      <c r="B31" s="198"/>
      <c r="C31" s="203"/>
      <c r="D31" s="248"/>
      <c r="E31" s="248"/>
      <c r="F31" s="249"/>
      <c r="G31" s="249"/>
    </row>
    <row r="32" spans="1:7" ht="25.5" customHeight="1">
      <c r="A32" s="197"/>
      <c r="B32" s="198"/>
      <c r="C32" s="203"/>
      <c r="D32" s="248"/>
      <c r="E32" s="248"/>
      <c r="F32" s="249"/>
      <c r="G32" s="249"/>
    </row>
    <row r="33" spans="1:7" ht="25.5" customHeight="1">
      <c r="A33" s="197"/>
      <c r="B33" s="198"/>
      <c r="C33" s="203"/>
      <c r="D33" s="248"/>
      <c r="E33" s="248"/>
      <c r="F33" s="249"/>
      <c r="G33" s="249"/>
    </row>
    <row r="34" spans="1:7" ht="25.5" customHeight="1">
      <c r="A34" s="197"/>
      <c r="B34" s="198"/>
      <c r="C34" s="203"/>
      <c r="D34" s="248"/>
      <c r="E34" s="248"/>
      <c r="F34" s="249"/>
      <c r="G34" s="249"/>
    </row>
    <row r="35" spans="1:7" ht="25.5" customHeight="1">
      <c r="A35" s="197"/>
      <c r="B35" s="198"/>
      <c r="C35" s="203"/>
      <c r="D35" s="247"/>
      <c r="E35" s="248"/>
      <c r="F35" s="249"/>
      <c r="G35" s="249"/>
    </row>
    <row r="36" spans="1:7" ht="25.5" customHeight="1">
      <c r="A36" s="197"/>
      <c r="B36" s="198"/>
      <c r="C36" s="203"/>
      <c r="D36" s="247"/>
      <c r="E36" s="248"/>
      <c r="F36" s="249"/>
      <c r="G36" s="249"/>
    </row>
    <row r="37" spans="1:7" ht="25.5" customHeight="1">
      <c r="A37" s="197"/>
      <c r="B37" s="198"/>
      <c r="C37" s="206"/>
      <c r="D37" s="247"/>
      <c r="E37" s="248"/>
      <c r="F37" s="249"/>
      <c r="G37" s="249"/>
    </row>
    <row r="38" spans="1:7" ht="25.5" customHeight="1">
      <c r="A38" s="197"/>
      <c r="B38" s="198"/>
      <c r="C38" s="203"/>
      <c r="D38" s="247"/>
      <c r="E38" s="248"/>
      <c r="F38" s="249"/>
      <c r="G38" s="249"/>
    </row>
    <row r="39" spans="1:7" ht="25.5" customHeight="1">
      <c r="A39" s="197"/>
      <c r="B39" s="198"/>
      <c r="C39" s="203"/>
      <c r="D39" s="247"/>
      <c r="E39" s="248"/>
      <c r="F39" s="249"/>
      <c r="G39" s="249"/>
    </row>
    <row r="40" spans="1:7" ht="25.5" customHeight="1">
      <c r="A40" s="197"/>
      <c r="B40" s="198"/>
      <c r="C40" s="203"/>
      <c r="D40" s="247"/>
      <c r="E40" s="248"/>
      <c r="F40" s="249"/>
      <c r="G40" s="249"/>
    </row>
    <row r="41" spans="1:7" ht="25.5" customHeight="1">
      <c r="A41" s="197"/>
      <c r="B41" s="198"/>
      <c r="C41" s="206"/>
      <c r="D41" s="247"/>
      <c r="E41" s="248"/>
      <c r="F41" s="249"/>
      <c r="G41" s="249"/>
    </row>
    <row r="42" spans="1:7" ht="25.5" customHeight="1">
      <c r="A42" s="197"/>
      <c r="B42" s="198"/>
      <c r="C42" s="203"/>
      <c r="D42" s="247"/>
      <c r="E42" s="248"/>
      <c r="F42" s="249"/>
      <c r="G42" s="249"/>
    </row>
    <row r="43" spans="1:7" ht="25.5" customHeight="1">
      <c r="A43" s="197"/>
      <c r="B43" s="198"/>
      <c r="C43" s="203"/>
      <c r="D43" s="247"/>
      <c r="E43" s="248"/>
      <c r="F43" s="249"/>
      <c r="G43" s="249"/>
    </row>
    <row r="44" spans="1:7" ht="25.5" customHeight="1">
      <c r="A44" s="197"/>
      <c r="B44" s="198"/>
      <c r="C44" s="203"/>
      <c r="D44" s="247"/>
      <c r="E44" s="248"/>
      <c r="F44" s="249"/>
      <c r="G44" s="249"/>
    </row>
    <row r="45" spans="1:7" ht="25.5" customHeight="1">
      <c r="A45" s="197"/>
      <c r="B45" s="198"/>
      <c r="C45" s="203"/>
      <c r="D45" s="247"/>
      <c r="E45" s="248"/>
      <c r="F45" s="249"/>
      <c r="G45" s="249"/>
    </row>
    <row r="46" spans="1:7" ht="25.5" customHeight="1">
      <c r="A46" s="197"/>
      <c r="B46" s="198"/>
      <c r="C46" s="199"/>
      <c r="D46" s="247"/>
      <c r="E46" s="248"/>
      <c r="F46" s="249"/>
      <c r="G46" s="249"/>
    </row>
    <row r="47" spans="1:7" ht="25.5" customHeight="1">
      <c r="A47" s="197"/>
      <c r="B47" s="198"/>
      <c r="C47" s="199"/>
      <c r="D47" s="247"/>
      <c r="E47" s="248"/>
      <c r="F47" s="249"/>
      <c r="G47" s="249"/>
    </row>
    <row r="48" spans="1:7" ht="25.5" customHeight="1">
      <c r="A48" s="197"/>
      <c r="B48" s="198"/>
      <c r="C48" s="199"/>
      <c r="D48" s="247"/>
      <c r="E48" s="248"/>
      <c r="F48" s="249"/>
      <c r="G48" s="249"/>
    </row>
    <row r="49" spans="1:7" ht="25.5" customHeight="1">
      <c r="A49" s="197"/>
      <c r="B49" s="198"/>
      <c r="C49" s="199"/>
      <c r="D49" s="248"/>
      <c r="E49" s="248"/>
      <c r="F49" s="249"/>
      <c r="G49" s="249"/>
    </row>
    <row r="50" spans="1:7" ht="25.5" customHeight="1">
      <c r="A50" s="197"/>
      <c r="B50" s="198"/>
      <c r="C50" s="199"/>
      <c r="D50" s="248"/>
      <c r="E50" s="248"/>
      <c r="F50" s="249"/>
      <c r="G50" s="249"/>
    </row>
    <row r="51" spans="1:7" ht="25.5" customHeight="1">
      <c r="A51" s="197"/>
      <c r="B51" s="198"/>
      <c r="C51" s="199"/>
      <c r="D51" s="248"/>
      <c r="E51" s="248"/>
      <c r="F51" s="249"/>
      <c r="G51" s="249"/>
    </row>
    <row r="52" spans="1:7" ht="25.5" customHeight="1">
      <c r="A52" s="197"/>
      <c r="B52" s="198"/>
      <c r="C52" s="199"/>
      <c r="D52" s="248"/>
      <c r="E52" s="248"/>
      <c r="F52" s="249"/>
      <c r="G52" s="249"/>
    </row>
    <row r="53" spans="1:7" ht="25.5" customHeight="1">
      <c r="A53" s="197"/>
      <c r="B53" s="198"/>
      <c r="C53" s="203"/>
      <c r="D53" s="248"/>
      <c r="E53" s="248"/>
      <c r="F53" s="249"/>
      <c r="G53" s="249"/>
    </row>
    <row r="54" spans="1:7" ht="25.5" customHeight="1">
      <c r="A54" s="197"/>
      <c r="B54" s="198"/>
      <c r="C54" s="203"/>
      <c r="D54" s="247"/>
      <c r="E54" s="248"/>
      <c r="F54" s="249"/>
      <c r="G54" s="249"/>
    </row>
    <row r="55" spans="1:7" ht="25.5" customHeight="1">
      <c r="A55" s="197"/>
      <c r="B55" s="198"/>
      <c r="C55" s="203"/>
      <c r="D55" s="247"/>
      <c r="E55" s="248"/>
      <c r="F55" s="249"/>
      <c r="G55" s="249"/>
    </row>
    <row r="56" spans="1:7" ht="25.5" customHeight="1">
      <c r="A56" s="197"/>
      <c r="B56" s="198"/>
      <c r="C56" s="206"/>
      <c r="D56" s="247"/>
      <c r="E56" s="248"/>
      <c r="F56" s="249"/>
      <c r="G56" s="249"/>
    </row>
    <row r="57" spans="1:7" ht="25.5" customHeight="1">
      <c r="A57" s="197"/>
      <c r="B57" s="198"/>
      <c r="C57" s="203"/>
      <c r="D57" s="247"/>
      <c r="E57" s="248"/>
      <c r="F57" s="249"/>
      <c r="G57" s="249"/>
    </row>
    <row r="58" spans="1:7" ht="25.5" customHeight="1">
      <c r="A58" s="197"/>
      <c r="B58" s="198"/>
      <c r="C58" s="203"/>
      <c r="D58" s="248"/>
      <c r="E58" s="248"/>
      <c r="F58" s="249"/>
      <c r="G58" s="249"/>
    </row>
    <row r="59" spans="1:7" ht="25.5" customHeight="1">
      <c r="A59" s="197"/>
      <c r="B59" s="198"/>
      <c r="C59" s="203"/>
      <c r="D59" s="248"/>
      <c r="E59" s="248"/>
      <c r="F59" s="249"/>
      <c r="G59" s="249"/>
    </row>
    <row r="60" spans="1:7" ht="25.5" customHeight="1">
      <c r="A60" s="197"/>
      <c r="B60" s="198"/>
      <c r="C60" s="203"/>
      <c r="D60" s="248"/>
      <c r="E60" s="248"/>
      <c r="F60" s="249"/>
      <c r="G60" s="249"/>
    </row>
    <row r="61" spans="1:7" ht="25.5" customHeight="1">
      <c r="A61" s="197"/>
      <c r="B61" s="198"/>
      <c r="C61" s="203"/>
      <c r="D61" s="248"/>
      <c r="E61" s="248"/>
      <c r="F61" s="249"/>
      <c r="G61" s="249"/>
    </row>
    <row r="62" spans="1:7" ht="50.25" customHeight="1">
      <c r="A62" s="197"/>
      <c r="B62" s="198"/>
      <c r="C62" s="203"/>
      <c r="D62" s="248"/>
      <c r="E62" s="248"/>
      <c r="F62" s="249"/>
      <c r="G62" s="249"/>
    </row>
    <row r="63" spans="1:7" ht="50.25" customHeight="1">
      <c r="A63" s="197"/>
      <c r="B63" s="198"/>
      <c r="C63" s="203"/>
      <c r="D63" s="204"/>
      <c r="E63" s="207"/>
      <c r="F63" s="208"/>
      <c r="G63" s="208"/>
    </row>
    <row r="64" spans="1:7" ht="50.25" customHeight="1">
      <c r="A64" s="197"/>
      <c r="B64" s="198"/>
      <c r="C64" s="203"/>
      <c r="D64" s="204"/>
      <c r="E64" s="207"/>
      <c r="F64" s="208"/>
      <c r="G64" s="208"/>
    </row>
    <row r="65" spans="1:7" ht="50.25" customHeight="1">
      <c r="A65" s="197"/>
      <c r="B65" s="198"/>
      <c r="C65" s="203"/>
      <c r="D65" s="204"/>
      <c r="E65" s="207"/>
      <c r="F65" s="208"/>
      <c r="G65" s="208"/>
    </row>
    <row r="66" spans="1:7" ht="50.25" customHeight="1">
      <c r="A66" s="197"/>
      <c r="B66" s="198"/>
      <c r="C66" s="203"/>
      <c r="D66" s="204"/>
      <c r="E66" s="207"/>
      <c r="F66" s="208"/>
      <c r="G66" s="208"/>
    </row>
    <row r="67" spans="1:7" ht="26.25" customHeight="1">
      <c r="A67" s="197"/>
      <c r="B67" s="198"/>
      <c r="C67" s="203"/>
      <c r="D67" s="204"/>
      <c r="E67" s="207"/>
      <c r="F67" s="208"/>
      <c r="G67" s="208"/>
    </row>
    <row r="68" spans="1:7" ht="25.5" customHeight="1">
      <c r="A68" s="197"/>
      <c r="B68" s="198"/>
      <c r="C68" s="203"/>
      <c r="D68" s="247"/>
      <c r="E68" s="248"/>
      <c r="F68" s="249"/>
      <c r="G68" s="249"/>
    </row>
    <row r="69" spans="1:7" ht="25.5" customHeight="1">
      <c r="A69" s="197"/>
      <c r="B69" s="198"/>
      <c r="C69" s="203"/>
      <c r="D69" s="247"/>
      <c r="E69" s="248"/>
      <c r="F69" s="249"/>
      <c r="G69" s="249"/>
    </row>
    <row r="70" spans="1:7" ht="25.5" customHeight="1">
      <c r="A70" s="197"/>
      <c r="B70" s="198"/>
      <c r="C70" s="206"/>
      <c r="D70" s="247"/>
      <c r="E70" s="248"/>
      <c r="F70" s="249"/>
      <c r="G70" s="249"/>
    </row>
    <row r="71" spans="1:7" ht="25.5" customHeight="1">
      <c r="A71" s="197"/>
      <c r="B71" s="198"/>
      <c r="C71" s="203"/>
      <c r="D71" s="247"/>
      <c r="E71" s="248"/>
      <c r="F71" s="249"/>
      <c r="G71" s="249"/>
    </row>
    <row r="72" spans="1:7" ht="25.5" customHeight="1">
      <c r="A72" s="197"/>
      <c r="B72" s="198"/>
      <c r="C72" s="203"/>
      <c r="D72" s="247"/>
      <c r="E72" s="248"/>
      <c r="F72" s="249"/>
      <c r="G72" s="249"/>
    </row>
    <row r="73" spans="1:7" ht="25.5" customHeight="1">
      <c r="A73" s="197"/>
      <c r="B73" s="198"/>
      <c r="C73" s="203"/>
      <c r="D73" s="247"/>
      <c r="E73" s="248"/>
      <c r="F73" s="249"/>
      <c r="G73" s="249"/>
    </row>
    <row r="74" spans="1:7" ht="25.5" customHeight="1">
      <c r="A74" s="197"/>
      <c r="B74" s="198"/>
      <c r="C74" s="206"/>
      <c r="D74" s="247"/>
      <c r="E74" s="248"/>
      <c r="F74" s="249"/>
      <c r="G74" s="249"/>
    </row>
    <row r="75" spans="1:7" ht="25.5" customHeight="1">
      <c r="A75" s="197"/>
      <c r="B75" s="198"/>
      <c r="C75" s="203"/>
      <c r="D75" s="247"/>
      <c r="E75" s="248"/>
      <c r="F75" s="249"/>
      <c r="G75" s="249"/>
    </row>
    <row r="76" spans="1:7" ht="25.5" customHeight="1">
      <c r="A76" s="197"/>
      <c r="B76" s="198"/>
      <c r="C76" s="203"/>
      <c r="D76" s="247"/>
      <c r="E76" s="248"/>
      <c r="F76" s="249"/>
      <c r="G76" s="249"/>
    </row>
    <row r="77" spans="1:7" ht="25.5" customHeight="1">
      <c r="A77" s="197"/>
      <c r="B77" s="198"/>
      <c r="C77" s="203"/>
      <c r="D77" s="248"/>
      <c r="E77" s="248"/>
      <c r="F77" s="249"/>
      <c r="G77" s="249"/>
    </row>
    <row r="78" spans="1:7" ht="25.5" customHeight="1">
      <c r="A78" s="197"/>
      <c r="B78" s="198"/>
      <c r="C78" s="203"/>
      <c r="D78" s="248"/>
      <c r="E78" s="248"/>
      <c r="F78" s="249"/>
      <c r="G78" s="249"/>
    </row>
    <row r="79" spans="1:7" ht="25.5" customHeight="1">
      <c r="A79" s="197"/>
      <c r="B79" s="198"/>
      <c r="C79" s="203"/>
      <c r="D79" s="248"/>
      <c r="E79" s="248"/>
      <c r="F79" s="249"/>
      <c r="G79" s="249"/>
    </row>
    <row r="80" spans="1:7" ht="25.5" customHeight="1">
      <c r="A80" s="197"/>
      <c r="B80" s="198"/>
      <c r="C80" s="203"/>
      <c r="D80" s="248"/>
      <c r="E80" s="248"/>
      <c r="F80" s="249"/>
      <c r="G80" s="249"/>
    </row>
    <row r="81" spans="1:7" ht="25.5" customHeight="1">
      <c r="A81" s="197"/>
      <c r="B81" s="198"/>
      <c r="C81" s="203"/>
      <c r="D81" s="248"/>
      <c r="E81" s="248"/>
      <c r="F81" s="249"/>
      <c r="G81" s="249"/>
    </row>
    <row r="82" spans="1:7" ht="25.5" customHeight="1">
      <c r="A82" s="197"/>
      <c r="B82" s="198"/>
      <c r="C82" s="203"/>
      <c r="D82" s="247"/>
      <c r="E82" s="248"/>
      <c r="F82" s="249"/>
      <c r="G82" s="249"/>
    </row>
    <row r="83" spans="1:7" ht="25.5" customHeight="1">
      <c r="A83" s="197"/>
      <c r="B83" s="198"/>
      <c r="C83" s="203"/>
      <c r="D83" s="247"/>
      <c r="E83" s="248"/>
      <c r="F83" s="249"/>
      <c r="G83" s="249"/>
    </row>
    <row r="84" spans="1:7" ht="25.5" customHeight="1">
      <c r="A84" s="197"/>
      <c r="B84" s="198"/>
      <c r="C84" s="203"/>
      <c r="D84" s="247"/>
      <c r="E84" s="248"/>
      <c r="F84" s="249"/>
      <c r="G84" s="249"/>
    </row>
    <row r="85" spans="1:7" ht="25.5" customHeight="1">
      <c r="A85" s="197"/>
      <c r="B85" s="198"/>
      <c r="C85" s="199"/>
      <c r="D85" s="247"/>
      <c r="E85" s="248"/>
      <c r="F85" s="249"/>
      <c r="G85" s="249"/>
    </row>
    <row r="86" spans="1:7" ht="25.5" customHeight="1">
      <c r="A86" s="197"/>
      <c r="B86" s="198"/>
      <c r="C86" s="199"/>
      <c r="D86" s="247"/>
      <c r="E86" s="248"/>
      <c r="F86" s="249"/>
      <c r="G86" s="249"/>
    </row>
    <row r="87" spans="1:7" ht="25.5" customHeight="1">
      <c r="A87" s="197"/>
      <c r="B87" s="198"/>
      <c r="C87" s="199"/>
      <c r="D87" s="247"/>
      <c r="E87" s="248"/>
      <c r="F87" s="249"/>
      <c r="G87" s="249"/>
    </row>
    <row r="88" spans="1:7" ht="25.5" customHeight="1">
      <c r="A88" s="197"/>
      <c r="B88" s="198"/>
      <c r="C88" s="199"/>
      <c r="D88" s="247"/>
      <c r="E88" s="248"/>
      <c r="F88" s="249"/>
      <c r="G88" s="249"/>
    </row>
    <row r="89" spans="1:7" ht="25.5" customHeight="1">
      <c r="A89" s="197"/>
      <c r="B89" s="198"/>
      <c r="C89" s="199"/>
      <c r="D89" s="247"/>
      <c r="E89" s="248"/>
      <c r="F89" s="249"/>
      <c r="G89" s="249"/>
    </row>
    <row r="90" spans="1:7" ht="25.5" customHeight="1">
      <c r="A90" s="197"/>
      <c r="B90" s="198"/>
      <c r="C90" s="203"/>
      <c r="D90" s="247"/>
      <c r="E90" s="248"/>
      <c r="F90" s="249"/>
      <c r="G90" s="249"/>
    </row>
    <row r="91" spans="1:7" ht="25.5" customHeight="1">
      <c r="A91" s="197"/>
      <c r="B91" s="198"/>
      <c r="C91" s="203"/>
      <c r="D91" s="247"/>
      <c r="E91" s="248"/>
      <c r="F91" s="249"/>
      <c r="G91" s="249"/>
    </row>
    <row r="92" spans="1:7" ht="25.5" customHeight="1">
      <c r="A92" s="197"/>
      <c r="B92" s="198"/>
      <c r="C92" s="203"/>
      <c r="D92" s="247"/>
      <c r="E92" s="248"/>
      <c r="F92" s="249"/>
      <c r="G92" s="249"/>
    </row>
    <row r="93" spans="1:7" ht="25.5" customHeight="1">
      <c r="A93" s="197"/>
      <c r="B93" s="198"/>
      <c r="C93" s="206"/>
      <c r="D93" s="247"/>
      <c r="E93" s="248"/>
      <c r="F93" s="249"/>
      <c r="G93" s="249"/>
    </row>
    <row r="94" spans="1:7" ht="25.5" customHeight="1">
      <c r="A94" s="197"/>
      <c r="B94" s="198"/>
      <c r="C94" s="203"/>
      <c r="D94" s="247"/>
      <c r="E94" s="248"/>
      <c r="F94" s="249"/>
      <c r="G94" s="249"/>
    </row>
    <row r="95" spans="1:7" ht="35.25" customHeight="1">
      <c r="A95" s="197"/>
      <c r="B95" s="198"/>
      <c r="C95" s="203"/>
      <c r="D95" s="247"/>
      <c r="E95" s="248"/>
      <c r="F95" s="249"/>
      <c r="G95" s="249"/>
    </row>
    <row r="96" spans="1:7" ht="35.25" customHeight="1">
      <c r="A96" s="197"/>
      <c r="B96" s="198"/>
      <c r="C96" s="203"/>
      <c r="D96" s="209"/>
      <c r="E96" s="204"/>
      <c r="F96" s="205"/>
      <c r="G96" s="205"/>
    </row>
    <row r="97" spans="1:7" ht="35.25" customHeight="1">
      <c r="A97" s="197"/>
      <c r="B97" s="198"/>
      <c r="C97" s="203"/>
      <c r="D97" s="209"/>
      <c r="E97" s="204"/>
      <c r="F97" s="205"/>
      <c r="G97" s="205"/>
    </row>
    <row r="98" spans="1:7" ht="35.25" customHeight="1">
      <c r="A98" s="197"/>
      <c r="B98" s="198"/>
      <c r="C98" s="206"/>
      <c r="D98" s="209"/>
      <c r="E98" s="204"/>
      <c r="F98" s="205"/>
      <c r="G98" s="205"/>
    </row>
    <row r="99" spans="1:7" ht="35.25" customHeight="1">
      <c r="A99" s="197"/>
      <c r="B99" s="198"/>
      <c r="C99" s="203"/>
      <c r="D99" s="209"/>
      <c r="E99" s="204"/>
      <c r="F99" s="205"/>
      <c r="G99" s="205"/>
    </row>
    <row r="100" spans="1:7" ht="25.5" customHeight="1">
      <c r="A100" s="197"/>
      <c r="B100" s="198"/>
      <c r="C100" s="203"/>
      <c r="D100" s="247"/>
      <c r="E100" s="248"/>
      <c r="F100" s="249"/>
      <c r="G100" s="249"/>
    </row>
    <row r="101" spans="1:7" ht="25.5" customHeight="1">
      <c r="A101" s="197"/>
      <c r="B101" s="198"/>
      <c r="C101" s="203"/>
      <c r="D101" s="247"/>
      <c r="E101" s="248"/>
      <c r="F101" s="249"/>
      <c r="G101" s="249"/>
    </row>
    <row r="102" spans="1:7" ht="25.5" customHeight="1">
      <c r="A102" s="197"/>
      <c r="B102" s="198"/>
      <c r="C102" s="206"/>
      <c r="D102" s="247"/>
      <c r="E102" s="248"/>
      <c r="F102" s="249"/>
      <c r="G102" s="249"/>
    </row>
    <row r="103" spans="1:7" ht="25.5" customHeight="1">
      <c r="A103" s="197"/>
      <c r="B103" s="198"/>
      <c r="C103" s="203"/>
      <c r="D103" s="247"/>
      <c r="E103" s="248"/>
      <c r="F103" s="249"/>
      <c r="G103" s="249"/>
    </row>
    <row r="104" spans="1:7" ht="25.5" customHeight="1">
      <c r="A104" s="197"/>
      <c r="B104" s="198"/>
      <c r="C104" s="203"/>
      <c r="D104" s="247"/>
      <c r="E104" s="248"/>
      <c r="F104" s="249"/>
      <c r="G104" s="249"/>
    </row>
    <row r="105" spans="1:7" ht="25.5" customHeight="1">
      <c r="A105" s="197"/>
      <c r="B105" s="198"/>
      <c r="C105" s="203"/>
      <c r="D105" s="247"/>
      <c r="E105" s="248"/>
      <c r="F105" s="249"/>
      <c r="G105" s="249"/>
    </row>
    <row r="106" spans="1:7" ht="25.5" customHeight="1">
      <c r="A106" s="197"/>
      <c r="B106" s="198"/>
      <c r="C106" s="203"/>
      <c r="D106" s="247"/>
      <c r="E106" s="248"/>
      <c r="F106" s="249"/>
      <c r="G106" s="249"/>
    </row>
    <row r="107" spans="1:7" ht="25.5" customHeight="1">
      <c r="A107" s="197"/>
      <c r="B107" s="198"/>
      <c r="C107" s="203"/>
      <c r="D107" s="247"/>
      <c r="E107" s="248"/>
      <c r="F107" s="249"/>
      <c r="G107" s="249"/>
    </row>
    <row r="108" spans="1:7" ht="38.25" customHeight="1">
      <c r="A108" s="197"/>
      <c r="B108" s="198"/>
      <c r="C108" s="203"/>
      <c r="D108" s="247"/>
      <c r="E108" s="248"/>
      <c r="F108" s="249"/>
      <c r="G108" s="249"/>
    </row>
    <row r="109" spans="1:7" ht="25.5" customHeight="1">
      <c r="A109" s="197"/>
      <c r="B109" s="198"/>
      <c r="C109" s="203"/>
      <c r="D109" s="209"/>
      <c r="E109" s="248"/>
      <c r="F109" s="249"/>
      <c r="G109" s="249"/>
    </row>
    <row r="110" spans="1:7" ht="25.5" customHeight="1">
      <c r="A110" s="197"/>
      <c r="B110" s="198"/>
      <c r="C110" s="203"/>
      <c r="D110" s="247"/>
      <c r="E110" s="248"/>
      <c r="F110" s="249"/>
      <c r="G110" s="249"/>
    </row>
    <row r="111" spans="1:7" ht="33" customHeight="1">
      <c r="A111" s="197"/>
      <c r="B111" s="198"/>
      <c r="C111" s="203"/>
      <c r="D111" s="247"/>
      <c r="E111" s="248"/>
      <c r="F111" s="249"/>
      <c r="G111" s="249"/>
    </row>
    <row r="112" spans="1:7" ht="38.25" customHeight="1">
      <c r="A112" s="197"/>
      <c r="B112" s="198"/>
      <c r="C112" s="206"/>
      <c r="D112" s="209"/>
      <c r="E112" s="248"/>
      <c r="F112" s="249"/>
      <c r="G112" s="249"/>
    </row>
    <row r="113" spans="1:7" ht="25.5" customHeight="1">
      <c r="A113" s="197"/>
      <c r="B113" s="198"/>
      <c r="C113" s="203"/>
      <c r="D113" s="209"/>
      <c r="E113" s="248"/>
      <c r="F113" s="249"/>
      <c r="G113" s="249"/>
    </row>
    <row r="114" spans="1:7" ht="25.5" customHeight="1">
      <c r="A114" s="197"/>
      <c r="B114" s="198"/>
      <c r="C114" s="203"/>
      <c r="D114" s="248"/>
      <c r="E114" s="263"/>
      <c r="F114" s="264"/>
      <c r="G114" s="264"/>
    </row>
    <row r="115" spans="1:7" ht="25.5" customHeight="1">
      <c r="A115" s="197"/>
      <c r="B115" s="198"/>
      <c r="C115" s="203"/>
      <c r="D115" s="248"/>
      <c r="E115" s="263"/>
      <c r="F115" s="264"/>
      <c r="G115" s="264"/>
    </row>
    <row r="116" spans="1:7" ht="25.5" customHeight="1">
      <c r="A116" s="197"/>
      <c r="B116" s="198"/>
      <c r="C116" s="203"/>
      <c r="D116" s="248"/>
      <c r="E116" s="263"/>
      <c r="F116" s="264"/>
      <c r="G116" s="264"/>
    </row>
    <row r="117" spans="1:7" ht="25.5" customHeight="1">
      <c r="A117" s="197"/>
      <c r="B117" s="198"/>
      <c r="C117" s="203"/>
      <c r="D117" s="204"/>
      <c r="E117" s="263"/>
      <c r="F117" s="264"/>
      <c r="G117" s="264"/>
    </row>
    <row r="118" spans="1:7" ht="25.5" customHeight="1">
      <c r="A118" s="197"/>
      <c r="B118" s="198"/>
      <c r="C118" s="203"/>
      <c r="D118" s="204"/>
      <c r="E118" s="263"/>
      <c r="F118" s="264"/>
      <c r="G118" s="264"/>
    </row>
    <row r="119" spans="1:7" ht="25.5" customHeight="1">
      <c r="A119" s="197"/>
      <c r="B119" s="198"/>
      <c r="C119" s="203"/>
      <c r="D119" s="248"/>
      <c r="E119" s="248"/>
      <c r="F119" s="249"/>
      <c r="G119" s="249"/>
    </row>
    <row r="120" spans="1:7" ht="25.5" customHeight="1">
      <c r="A120" s="197"/>
      <c r="B120" s="198"/>
      <c r="C120" s="203"/>
      <c r="D120" s="248"/>
      <c r="E120" s="248"/>
      <c r="F120" s="249"/>
      <c r="G120" s="249"/>
    </row>
    <row r="121" spans="1:7" ht="25.5" customHeight="1">
      <c r="A121" s="197"/>
      <c r="B121" s="198"/>
      <c r="C121" s="203"/>
      <c r="D121" s="248"/>
      <c r="E121" s="248"/>
      <c r="F121" s="249"/>
      <c r="G121" s="249"/>
    </row>
    <row r="122" spans="1:7" ht="25.5" customHeight="1">
      <c r="A122" s="197"/>
      <c r="B122" s="198"/>
      <c r="C122" s="203"/>
      <c r="D122" s="248"/>
      <c r="E122" s="248"/>
      <c r="F122" s="249"/>
      <c r="G122" s="249"/>
    </row>
    <row r="123" spans="1:7" ht="21" customHeight="1">
      <c r="A123" s="210"/>
      <c r="B123" s="210"/>
      <c r="C123" s="211"/>
      <c r="D123" s="261"/>
      <c r="E123" s="261"/>
      <c r="F123" s="262"/>
      <c r="G123" s="262"/>
    </row>
  </sheetData>
  <mergeCells count="92">
    <mergeCell ref="E58:E62"/>
    <mergeCell ref="F58:F62"/>
    <mergeCell ref="G54:G57"/>
    <mergeCell ref="D54:D57"/>
    <mergeCell ref="E54:E57"/>
    <mergeCell ref="D119:D123"/>
    <mergeCell ref="E119:E123"/>
    <mergeCell ref="F119:F123"/>
    <mergeCell ref="G119:G123"/>
    <mergeCell ref="D114:D116"/>
    <mergeCell ref="E114:E118"/>
    <mergeCell ref="F114:F118"/>
    <mergeCell ref="G114:G118"/>
    <mergeCell ref="D72:D76"/>
    <mergeCell ref="E72:E76"/>
    <mergeCell ref="F72:F76"/>
    <mergeCell ref="F49:F53"/>
    <mergeCell ref="G49:G53"/>
    <mergeCell ref="D49:D53"/>
    <mergeCell ref="E49:E53"/>
    <mergeCell ref="G72:G76"/>
    <mergeCell ref="D68:D69"/>
    <mergeCell ref="E68:E71"/>
    <mergeCell ref="F68:F71"/>
    <mergeCell ref="G68:G71"/>
    <mergeCell ref="D70:D71"/>
    <mergeCell ref="F54:F57"/>
    <mergeCell ref="G58:G62"/>
    <mergeCell ref="D58:D62"/>
    <mergeCell ref="F45:F48"/>
    <mergeCell ref="G45:G48"/>
    <mergeCell ref="D26:D29"/>
    <mergeCell ref="E26:E29"/>
    <mergeCell ref="F26:F29"/>
    <mergeCell ref="G26:G29"/>
    <mergeCell ref="D40:D44"/>
    <mergeCell ref="E40:E44"/>
    <mergeCell ref="F40:F44"/>
    <mergeCell ref="G40:G44"/>
    <mergeCell ref="D45:D48"/>
    <mergeCell ref="E45:E48"/>
    <mergeCell ref="D30:D32"/>
    <mergeCell ref="E30:E32"/>
    <mergeCell ref="F30:F32"/>
    <mergeCell ref="G30:G32"/>
    <mergeCell ref="A1:G1"/>
    <mergeCell ref="F5:G5"/>
    <mergeCell ref="A5:A6"/>
    <mergeCell ref="B5:B6"/>
    <mergeCell ref="C5:C6"/>
    <mergeCell ref="D5:D6"/>
    <mergeCell ref="E5:E6"/>
    <mergeCell ref="A3:G3"/>
    <mergeCell ref="A2:G2"/>
    <mergeCell ref="D35:D39"/>
    <mergeCell ref="E35:E39"/>
    <mergeCell ref="F35:F39"/>
    <mergeCell ref="G35:G39"/>
    <mergeCell ref="D33:D34"/>
    <mergeCell ref="F33:F34"/>
    <mergeCell ref="G33:G34"/>
    <mergeCell ref="E33:E34"/>
    <mergeCell ref="D77:D81"/>
    <mergeCell ref="E77:E81"/>
    <mergeCell ref="F77:F81"/>
    <mergeCell ref="G77:G81"/>
    <mergeCell ref="D82:D86"/>
    <mergeCell ref="E82:E86"/>
    <mergeCell ref="F82:F86"/>
    <mergeCell ref="G82:G86"/>
    <mergeCell ref="D87:D90"/>
    <mergeCell ref="E87:E90"/>
    <mergeCell ref="F87:F90"/>
    <mergeCell ref="G87:G90"/>
    <mergeCell ref="D91:D95"/>
    <mergeCell ref="E91:E95"/>
    <mergeCell ref="F91:F95"/>
    <mergeCell ref="G91:G95"/>
    <mergeCell ref="D100:D102"/>
    <mergeCell ref="E100:E104"/>
    <mergeCell ref="F100:F104"/>
    <mergeCell ref="G100:G104"/>
    <mergeCell ref="D103:D104"/>
    <mergeCell ref="D110:D111"/>
    <mergeCell ref="E110:E113"/>
    <mergeCell ref="F110:F113"/>
    <mergeCell ref="G110:G113"/>
    <mergeCell ref="D105:D106"/>
    <mergeCell ref="E105:E109"/>
    <mergeCell ref="F105:F109"/>
    <mergeCell ref="G105:G109"/>
    <mergeCell ref="D107:D108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2"/>
  <sheetViews>
    <sheetView workbookViewId="0">
      <selection activeCell="D10" sqref="D10:D12"/>
    </sheetView>
  </sheetViews>
  <sheetFormatPr defaultColWidth="9.140625" defaultRowHeight="18"/>
  <cols>
    <col min="1" max="1" width="11.140625" style="2" customWidth="1"/>
    <col min="2" max="2" width="29.85546875" style="2" customWidth="1"/>
    <col min="3" max="3" width="25.85546875" style="2" customWidth="1"/>
    <col min="4" max="4" width="26.140625" style="2" customWidth="1"/>
    <col min="5" max="16384" width="9.140625" style="2"/>
  </cols>
  <sheetData>
    <row r="1" spans="1:4" ht="30.75" customHeight="1">
      <c r="A1" s="226" t="str">
        <f>'1.1.1'!A1:D1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</row>
    <row r="2" spans="1:4" ht="21.75">
      <c r="A2" s="265" t="str">
        <f>'1.1.1'!A2:D2</f>
        <v>উপজেলা: শিবগঞ্জ, বগুড়া</v>
      </c>
      <c r="B2" s="265"/>
      <c r="C2" s="34"/>
      <c r="D2" s="14"/>
    </row>
    <row r="3" spans="1:4" ht="24" customHeight="1">
      <c r="A3" s="225" t="s">
        <v>69</v>
      </c>
      <c r="B3" s="225"/>
      <c r="C3" s="225"/>
    </row>
    <row r="5" spans="1:4" ht="43.5" customHeight="1">
      <c r="A5" s="73" t="s">
        <v>1</v>
      </c>
      <c r="B5" s="68" t="s">
        <v>72</v>
      </c>
      <c r="C5" s="69" t="s">
        <v>70</v>
      </c>
      <c r="D5" s="69" t="s">
        <v>71</v>
      </c>
    </row>
    <row r="6" spans="1:4" ht="38.25" customHeight="1">
      <c r="A6" s="5">
        <v>1</v>
      </c>
      <c r="B6" s="79" t="s">
        <v>148</v>
      </c>
      <c r="C6" s="1">
        <v>0</v>
      </c>
      <c r="D6" s="5">
        <v>0</v>
      </c>
    </row>
    <row r="7" spans="1:4" ht="21.75" customHeight="1"/>
    <row r="8" spans="1:4" ht="21.75" customHeight="1"/>
    <row r="9" spans="1:4" ht="21.75" customHeight="1"/>
    <row r="10" spans="1:4" ht="21.75" customHeight="1">
      <c r="D10" s="82" t="s">
        <v>74</v>
      </c>
    </row>
    <row r="11" spans="1:4" ht="21.75" customHeight="1">
      <c r="D11" s="82" t="s">
        <v>85</v>
      </c>
    </row>
    <row r="12" spans="1:4" ht="21.75" customHeight="1">
      <c r="D12" s="82" t="s">
        <v>86</v>
      </c>
    </row>
    <row r="13" spans="1:4" ht="21.75" customHeight="1">
      <c r="A13" s="2" t="s">
        <v>151</v>
      </c>
    </row>
    <row r="14" spans="1:4" ht="21.75" customHeight="1"/>
    <row r="15" spans="1:4" ht="21.75" customHeight="1"/>
    <row r="16" spans="1:4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</sheetData>
  <mergeCells count="3">
    <mergeCell ref="A3:C3"/>
    <mergeCell ref="A1:D1"/>
    <mergeCell ref="A2:B2"/>
  </mergeCells>
  <pageMargins left="0.5" right="0.5" top="0.75" bottom="0.5" header="0" footer="0.5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"/>
  <sheetViews>
    <sheetView workbookViewId="0">
      <selection activeCell="C11" sqref="C11:C13"/>
    </sheetView>
  </sheetViews>
  <sheetFormatPr defaultColWidth="9.140625" defaultRowHeight="18"/>
  <cols>
    <col min="1" max="1" width="11.140625" style="2" customWidth="1"/>
    <col min="2" max="2" width="30.42578125" style="2" customWidth="1"/>
    <col min="3" max="3" width="46.5703125" style="2" customWidth="1"/>
    <col min="4" max="16384" width="9.140625" style="2"/>
  </cols>
  <sheetData>
    <row r="1" spans="1:7" ht="30.75" customHeight="1">
      <c r="A1" s="226" t="str">
        <f>'1.1.2'!A1:F1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13"/>
      <c r="E1" s="13"/>
    </row>
    <row r="2" spans="1:7" ht="21.75">
      <c r="A2" s="225" t="str">
        <f>'1.1.2'!A2:F2</f>
        <v>উপজেলা: শিবগঞ্জ, বগুড়া</v>
      </c>
      <c r="B2" s="225"/>
      <c r="C2" s="225"/>
      <c r="D2" s="225"/>
      <c r="E2" s="225"/>
      <c r="F2" s="225"/>
      <c r="G2" s="225"/>
    </row>
    <row r="3" spans="1:7" ht="24" customHeight="1">
      <c r="A3" s="225" t="s">
        <v>94</v>
      </c>
      <c r="B3" s="225"/>
      <c r="C3" s="225"/>
    </row>
    <row r="5" spans="1:7" ht="24.75" customHeight="1">
      <c r="A5" s="3" t="s">
        <v>1</v>
      </c>
      <c r="B5" s="68" t="s">
        <v>60</v>
      </c>
      <c r="C5" s="33" t="s">
        <v>37</v>
      </c>
    </row>
    <row r="6" spans="1:7" ht="21.75" customHeight="1">
      <c r="A6" s="5">
        <v>1</v>
      </c>
      <c r="B6" s="10" t="s">
        <v>80</v>
      </c>
      <c r="C6" s="1">
        <v>0</v>
      </c>
    </row>
    <row r="7" spans="1:7" ht="21.75" customHeight="1">
      <c r="A7" s="266" t="s">
        <v>39</v>
      </c>
      <c r="B7" s="266"/>
      <c r="C7" s="5">
        <v>0</v>
      </c>
    </row>
    <row r="8" spans="1:7" ht="21.75" customHeight="1"/>
    <row r="9" spans="1:7" ht="21.75" customHeight="1"/>
    <row r="11" spans="1:7">
      <c r="C11" s="82" t="s">
        <v>74</v>
      </c>
    </row>
    <row r="12" spans="1:7">
      <c r="C12" s="82" t="s">
        <v>85</v>
      </c>
    </row>
    <row r="13" spans="1:7">
      <c r="C13" s="82" t="s">
        <v>86</v>
      </c>
    </row>
  </sheetData>
  <mergeCells count="4">
    <mergeCell ref="A3:C3"/>
    <mergeCell ref="A1:C1"/>
    <mergeCell ref="A7:B7"/>
    <mergeCell ref="A2:G2"/>
  </mergeCells>
  <pageMargins left="0.5" right="0.5" top="0.75" bottom="0.5" header="0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D15"/>
  <sheetViews>
    <sheetView view="pageLayout" workbookViewId="0">
      <selection activeCell="A2" sqref="A2:B2"/>
    </sheetView>
  </sheetViews>
  <sheetFormatPr defaultColWidth="9.140625" defaultRowHeight="18"/>
  <cols>
    <col min="1" max="1" width="11.140625" style="2" customWidth="1"/>
    <col min="2" max="2" width="26.140625" style="2" customWidth="1"/>
    <col min="3" max="3" width="32.5703125" style="2" customWidth="1"/>
    <col min="4" max="16384" width="9.140625" style="2"/>
  </cols>
  <sheetData>
    <row r="1" spans="1:4" ht="30.75" customHeight="1">
      <c r="A1" s="13" t="str">
        <f>'1.1.1'!A1:D1</f>
        <v>বার্ষিক কর্মসম্পাদন চুক্তি ২০১৯-২০২০ (অক্টো/২০ হতে ডিসে/২০) এর প্রমাণক</v>
      </c>
      <c r="B1" s="13"/>
      <c r="C1" s="13"/>
      <c r="D1" s="13"/>
    </row>
    <row r="2" spans="1:4" ht="21.75">
      <c r="A2" s="265" t="str">
        <f>'1.1.1'!A2:D2</f>
        <v>উপজেলা: শিবগঞ্জ, বগুড়া</v>
      </c>
      <c r="B2" s="265"/>
      <c r="C2" s="34"/>
      <c r="D2" s="14"/>
    </row>
    <row r="3" spans="1:4" ht="24" customHeight="1">
      <c r="A3" s="225" t="s">
        <v>73</v>
      </c>
      <c r="B3" s="225"/>
      <c r="C3" s="225"/>
    </row>
    <row r="5" spans="1:4" ht="36">
      <c r="A5" s="73" t="s">
        <v>1</v>
      </c>
      <c r="B5" s="4" t="s">
        <v>77</v>
      </c>
      <c r="C5" s="12" t="s">
        <v>38</v>
      </c>
    </row>
    <row r="6" spans="1:4" ht="21.75" customHeight="1">
      <c r="A6" s="5">
        <v>1</v>
      </c>
      <c r="B6" s="10" t="s">
        <v>80</v>
      </c>
      <c r="C6" s="1">
        <v>0</v>
      </c>
    </row>
    <row r="7" spans="1:4" ht="21.75" customHeight="1">
      <c r="A7" s="267" t="s">
        <v>39</v>
      </c>
      <c r="B7" s="268"/>
      <c r="C7" s="5">
        <v>0</v>
      </c>
    </row>
    <row r="8" spans="1:4" ht="21.75" customHeight="1"/>
    <row r="9" spans="1:4" ht="21.75" customHeight="1"/>
    <row r="13" spans="1:4">
      <c r="C13" s="82" t="s">
        <v>74</v>
      </c>
    </row>
    <row r="14" spans="1:4">
      <c r="C14" s="82" t="s">
        <v>85</v>
      </c>
    </row>
    <row r="15" spans="1:4">
      <c r="C15" s="82" t="s">
        <v>86</v>
      </c>
    </row>
  </sheetData>
  <mergeCells count="3">
    <mergeCell ref="A3:C3"/>
    <mergeCell ref="A7:B7"/>
    <mergeCell ref="A2:B2"/>
  </mergeCells>
  <pageMargins left="0.5" right="0.5" top="0.75" bottom="0.5" header="0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topLeftCell="A4" workbookViewId="0"/>
  </sheetViews>
  <sheetFormatPr defaultRowHeight="15"/>
  <sheetData>
    <row r="1" spans="1:9">
      <c r="C1" s="271" t="s">
        <v>229</v>
      </c>
      <c r="D1" s="272"/>
      <c r="E1" s="272"/>
      <c r="F1" s="272"/>
    </row>
    <row r="2" spans="1:9">
      <c r="C2" s="272"/>
      <c r="D2" s="272"/>
      <c r="E2" s="272"/>
      <c r="F2" s="272"/>
    </row>
    <row r="3" spans="1:9">
      <c r="C3" s="272"/>
      <c r="D3" s="272"/>
      <c r="E3" s="272"/>
      <c r="F3" s="272"/>
    </row>
    <row r="4" spans="1:9">
      <c r="A4" s="269" t="s">
        <v>230</v>
      </c>
      <c r="B4" s="270"/>
      <c r="C4" s="270"/>
      <c r="D4" s="270"/>
      <c r="E4" s="270"/>
      <c r="F4" s="270"/>
      <c r="G4" s="270"/>
      <c r="H4" s="270"/>
      <c r="I4" s="270"/>
    </row>
    <row r="5" spans="1:9">
      <c r="A5" s="270"/>
      <c r="B5" s="270"/>
      <c r="C5" s="270"/>
      <c r="D5" s="270"/>
      <c r="E5" s="270"/>
      <c r="F5" s="270"/>
      <c r="G5" s="270"/>
      <c r="H5" s="270"/>
      <c r="I5" s="270"/>
    </row>
    <row r="6" spans="1:9">
      <c r="A6" s="270"/>
      <c r="B6" s="270"/>
      <c r="C6" s="270"/>
      <c r="D6" s="270"/>
      <c r="E6" s="270"/>
      <c r="F6" s="270"/>
      <c r="G6" s="270"/>
      <c r="H6" s="270"/>
      <c r="I6" s="270"/>
    </row>
    <row r="7" spans="1:9">
      <c r="A7" s="270"/>
      <c r="B7" s="270"/>
      <c r="C7" s="270"/>
      <c r="D7" s="270"/>
      <c r="E7" s="270"/>
      <c r="F7" s="270"/>
      <c r="G7" s="270"/>
      <c r="H7" s="270"/>
      <c r="I7" s="270"/>
    </row>
    <row r="8" spans="1:9">
      <c r="A8" s="270"/>
      <c r="B8" s="270"/>
      <c r="C8" s="270"/>
      <c r="D8" s="270"/>
      <c r="E8" s="270"/>
      <c r="F8" s="270"/>
      <c r="G8" s="270"/>
      <c r="H8" s="270"/>
      <c r="I8" s="270"/>
    </row>
    <row r="9" spans="1:9">
      <c r="A9" s="270"/>
      <c r="B9" s="270"/>
      <c r="C9" s="270"/>
      <c r="D9" s="270"/>
      <c r="E9" s="270"/>
      <c r="F9" s="270"/>
      <c r="G9" s="270"/>
      <c r="H9" s="270"/>
      <c r="I9" s="270"/>
    </row>
    <row r="10" spans="1:9">
      <c r="A10" s="270"/>
      <c r="B10" s="270"/>
      <c r="C10" s="270"/>
      <c r="D10" s="270"/>
      <c r="E10" s="270"/>
      <c r="F10" s="270"/>
      <c r="G10" s="270"/>
      <c r="H10" s="270"/>
      <c r="I10" s="270"/>
    </row>
    <row r="11" spans="1:9">
      <c r="A11" s="270"/>
      <c r="B11" s="270"/>
      <c r="C11" s="270"/>
      <c r="D11" s="270"/>
      <c r="E11" s="270"/>
      <c r="F11" s="270"/>
      <c r="G11" s="270"/>
      <c r="H11" s="270"/>
      <c r="I11" s="270"/>
    </row>
    <row r="12" spans="1:9">
      <c r="A12" s="270"/>
      <c r="B12" s="270"/>
      <c r="C12" s="270"/>
      <c r="D12" s="270"/>
      <c r="E12" s="270"/>
      <c r="F12" s="270"/>
      <c r="G12" s="270"/>
      <c r="H12" s="270"/>
      <c r="I12" s="270"/>
    </row>
    <row r="13" spans="1:9">
      <c r="A13" s="270"/>
      <c r="B13" s="270"/>
      <c r="C13" s="270"/>
      <c r="D13" s="270"/>
      <c r="E13" s="270"/>
      <c r="F13" s="270"/>
      <c r="G13" s="270"/>
      <c r="H13" s="270"/>
      <c r="I13" s="270"/>
    </row>
    <row r="14" spans="1:9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>
      <c r="A16" s="270"/>
      <c r="B16" s="270"/>
      <c r="C16" s="270"/>
      <c r="D16" s="270"/>
      <c r="E16" s="270"/>
      <c r="F16" s="270"/>
      <c r="G16" s="270"/>
      <c r="H16" s="270"/>
      <c r="I16" s="270"/>
    </row>
    <row r="17" spans="1:9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>
      <c r="A32" s="270"/>
      <c r="B32" s="270"/>
      <c r="C32" s="270"/>
      <c r="D32" s="270"/>
      <c r="E32" s="270"/>
      <c r="F32" s="270"/>
      <c r="G32" s="270"/>
      <c r="H32" s="270"/>
      <c r="I32" s="270"/>
    </row>
    <row r="33" spans="1:9">
      <c r="A33" s="270"/>
      <c r="B33" s="270"/>
      <c r="C33" s="270"/>
      <c r="D33" s="270"/>
      <c r="E33" s="270"/>
      <c r="F33" s="270"/>
      <c r="G33" s="270"/>
      <c r="H33" s="270"/>
      <c r="I33" s="270"/>
    </row>
    <row r="34" spans="1:9">
      <c r="A34" s="270"/>
      <c r="B34" s="270"/>
      <c r="C34" s="270"/>
      <c r="D34" s="270"/>
      <c r="E34" s="270"/>
      <c r="F34" s="270"/>
      <c r="G34" s="270"/>
      <c r="H34" s="270"/>
      <c r="I34" s="270"/>
    </row>
    <row r="35" spans="1:9">
      <c r="A35" s="270"/>
      <c r="B35" s="270"/>
      <c r="C35" s="270"/>
      <c r="D35" s="270"/>
      <c r="E35" s="270"/>
      <c r="F35" s="270"/>
      <c r="G35" s="270"/>
      <c r="H35" s="270"/>
      <c r="I35" s="270"/>
    </row>
    <row r="36" spans="1:9">
      <c r="A36" s="270"/>
      <c r="B36" s="270"/>
      <c r="C36" s="270"/>
      <c r="D36" s="270"/>
      <c r="E36" s="270"/>
      <c r="F36" s="270"/>
      <c r="G36" s="270"/>
      <c r="H36" s="270"/>
      <c r="I36" s="270"/>
    </row>
    <row r="37" spans="1:9">
      <c r="A37" s="270"/>
      <c r="B37" s="270"/>
      <c r="C37" s="270"/>
      <c r="D37" s="270"/>
      <c r="E37" s="270"/>
      <c r="F37" s="270"/>
      <c r="G37" s="270"/>
      <c r="H37" s="270"/>
      <c r="I37" s="270"/>
    </row>
    <row r="38" spans="1:9">
      <c r="A38" s="270"/>
      <c r="B38" s="270"/>
      <c r="C38" s="270"/>
      <c r="D38" s="270"/>
      <c r="E38" s="270"/>
      <c r="F38" s="270"/>
      <c r="G38" s="270"/>
      <c r="H38" s="270"/>
      <c r="I38" s="270"/>
    </row>
    <row r="39" spans="1:9">
      <c r="A39" s="270"/>
      <c r="B39" s="270"/>
      <c r="C39" s="270"/>
      <c r="D39" s="270"/>
      <c r="E39" s="270"/>
      <c r="F39" s="270"/>
      <c r="G39" s="270"/>
      <c r="H39" s="270"/>
      <c r="I39" s="270"/>
    </row>
    <row r="40" spans="1:9">
      <c r="A40" s="270"/>
      <c r="B40" s="270"/>
      <c r="C40" s="270"/>
      <c r="D40" s="270"/>
      <c r="E40" s="270"/>
      <c r="F40" s="270"/>
      <c r="G40" s="270"/>
      <c r="H40" s="270"/>
      <c r="I40" s="270"/>
    </row>
    <row r="41" spans="1:9">
      <c r="A41" s="270"/>
      <c r="B41" s="270"/>
      <c r="C41" s="270"/>
      <c r="D41" s="270"/>
      <c r="E41" s="270"/>
      <c r="F41" s="270"/>
      <c r="G41" s="270"/>
      <c r="H41" s="270"/>
      <c r="I41" s="270"/>
    </row>
    <row r="42" spans="1:9">
      <c r="A42" s="270"/>
      <c r="B42" s="270"/>
      <c r="C42" s="270"/>
      <c r="D42" s="270"/>
      <c r="E42" s="270"/>
      <c r="F42" s="270"/>
      <c r="G42" s="270"/>
      <c r="H42" s="270"/>
      <c r="I42" s="270"/>
    </row>
    <row r="43" spans="1:9">
      <c r="A43" s="270"/>
      <c r="B43" s="270"/>
      <c r="C43" s="270"/>
      <c r="D43" s="270"/>
      <c r="E43" s="270"/>
      <c r="F43" s="270"/>
      <c r="G43" s="270"/>
      <c r="H43" s="270"/>
      <c r="I43" s="270"/>
    </row>
    <row r="44" spans="1:9">
      <c r="A44" s="270"/>
      <c r="B44" s="270"/>
      <c r="C44" s="270"/>
      <c r="D44" s="270"/>
      <c r="E44" s="270"/>
      <c r="F44" s="270"/>
      <c r="G44" s="270"/>
      <c r="H44" s="270"/>
      <c r="I44" s="270"/>
    </row>
    <row r="45" spans="1:9">
      <c r="A45" s="270"/>
      <c r="B45" s="270"/>
      <c r="C45" s="270"/>
      <c r="D45" s="270"/>
      <c r="E45" s="270"/>
      <c r="F45" s="270"/>
      <c r="G45" s="270"/>
      <c r="H45" s="270"/>
      <c r="I45" s="270"/>
    </row>
    <row r="46" spans="1:9">
      <c r="A46" s="270"/>
      <c r="B46" s="270"/>
      <c r="C46" s="270"/>
      <c r="D46" s="270"/>
      <c r="E46" s="270"/>
      <c r="F46" s="270"/>
      <c r="G46" s="270"/>
      <c r="H46" s="270"/>
      <c r="I46" s="270"/>
    </row>
    <row r="47" spans="1:9">
      <c r="A47" s="270"/>
      <c r="B47" s="270"/>
      <c r="C47" s="270"/>
      <c r="D47" s="270"/>
      <c r="E47" s="270"/>
      <c r="F47" s="270"/>
      <c r="G47" s="270"/>
      <c r="H47" s="270"/>
      <c r="I47" s="270"/>
    </row>
    <row r="48" spans="1:9">
      <c r="A48" s="270"/>
      <c r="B48" s="270"/>
      <c r="C48" s="270"/>
      <c r="D48" s="270"/>
      <c r="E48" s="270"/>
      <c r="F48" s="270"/>
      <c r="G48" s="270"/>
      <c r="H48" s="270"/>
      <c r="I48" s="270"/>
    </row>
  </sheetData>
  <mergeCells count="2">
    <mergeCell ref="A4:I48"/>
    <mergeCell ref="C1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workbookViewId="0">
      <selection activeCell="H4" sqref="H4"/>
    </sheetView>
  </sheetViews>
  <sheetFormatPr defaultColWidth="9.140625" defaultRowHeight="36.75" customHeight="1"/>
  <cols>
    <col min="1" max="1" width="6" style="26" customWidth="1"/>
    <col min="2" max="2" width="10.7109375" style="28" customWidth="1"/>
    <col min="3" max="3" width="39.85546875" style="63" customWidth="1"/>
    <col min="4" max="4" width="11.5703125" style="30" customWidth="1"/>
    <col min="5" max="5" width="8.140625" style="30" customWidth="1"/>
    <col min="6" max="6" width="11" style="30" customWidth="1"/>
    <col min="7" max="7" width="9.28515625" style="75" customWidth="1"/>
    <col min="8" max="16384" width="9.140625" style="26"/>
  </cols>
  <sheetData>
    <row r="1" spans="1:9" ht="23.25" customHeight="1">
      <c r="A1" s="227" t="str">
        <f>'1.1.1'!A1:D1</f>
        <v>বার্ষিক কর্মসম্পাদন চুক্তি ২০১৯-২০২০ (অক্টো/২০ হতে ডিসে/২০) এর প্রমাণক</v>
      </c>
      <c r="B1" s="227"/>
      <c r="C1" s="227"/>
      <c r="D1" s="227"/>
      <c r="E1" s="227"/>
      <c r="F1" s="227"/>
    </row>
    <row r="2" spans="1:9" ht="24.75" customHeight="1">
      <c r="A2" s="228" t="str">
        <f>'1.1.1'!A2:D2</f>
        <v>উপজেলা: শিবগঞ্জ, বগুড়া</v>
      </c>
      <c r="B2" s="228"/>
      <c r="C2" s="228"/>
      <c r="D2" s="228"/>
      <c r="E2" s="228"/>
      <c r="F2" s="228"/>
    </row>
    <row r="3" spans="1:9" ht="24.75" customHeight="1">
      <c r="A3" s="228" t="s">
        <v>150</v>
      </c>
      <c r="B3" s="228"/>
      <c r="C3" s="228"/>
      <c r="D3" s="228"/>
      <c r="E3" s="228"/>
      <c r="F3" s="228"/>
    </row>
    <row r="4" spans="1:9" ht="52.5" customHeight="1">
      <c r="A4" s="56" t="s">
        <v>1</v>
      </c>
      <c r="B4" s="74" t="s">
        <v>60</v>
      </c>
      <c r="C4" s="56" t="s">
        <v>2</v>
      </c>
      <c r="D4" s="74" t="s">
        <v>3</v>
      </c>
      <c r="E4" s="61" t="s">
        <v>32</v>
      </c>
      <c r="F4" s="61" t="s">
        <v>4</v>
      </c>
      <c r="G4" s="76" t="s">
        <v>57</v>
      </c>
      <c r="H4" s="62"/>
      <c r="I4" s="62"/>
    </row>
    <row r="5" spans="1:9" ht="39" customHeight="1">
      <c r="A5" s="60">
        <v>1</v>
      </c>
      <c r="B5" s="60" t="s">
        <v>80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62"/>
      <c r="I5" s="62"/>
    </row>
    <row r="8" spans="1:9" ht="20.25" customHeight="1">
      <c r="D8" s="82" t="s">
        <v>74</v>
      </c>
    </row>
    <row r="9" spans="1:9" ht="20.25" customHeight="1">
      <c r="D9" s="82" t="s">
        <v>85</v>
      </c>
    </row>
    <row r="10" spans="1:9" ht="20.25" customHeight="1">
      <c r="D10" s="82" t="s">
        <v>86</v>
      </c>
    </row>
  </sheetData>
  <mergeCells count="3">
    <mergeCell ref="A1:F1"/>
    <mergeCell ref="A2:F2"/>
    <mergeCell ref="A3:F3"/>
  </mergeCells>
  <pageMargins left="0.5" right="0.5" top="0.75" bottom="0.5" header="0" footer="0.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2"/>
  <sheetViews>
    <sheetView topLeftCell="A7" workbookViewId="0">
      <selection activeCell="F16" sqref="F16"/>
    </sheetView>
  </sheetViews>
  <sheetFormatPr defaultColWidth="9.140625" defaultRowHeight="41.25" customHeight="1"/>
  <cols>
    <col min="1" max="1" width="6.85546875" style="9" customWidth="1"/>
    <col min="2" max="2" width="11.42578125" style="9" customWidth="1"/>
    <col min="3" max="3" width="35.28515625" style="20" customWidth="1"/>
    <col min="4" max="4" width="13.140625" style="21" customWidth="1"/>
    <col min="5" max="5" width="11.28515625" style="9" customWidth="1"/>
    <col min="6" max="6" width="14.28515625" style="21" customWidth="1"/>
    <col min="7" max="8" width="9.140625" style="9"/>
    <col min="9" max="9" width="10.5703125" style="9" bestFit="1" customWidth="1"/>
    <col min="10" max="16384" width="9.140625" style="9"/>
  </cols>
  <sheetData>
    <row r="1" spans="1:10" ht="30.75" customHeight="1">
      <c r="A1" s="229" t="s">
        <v>64</v>
      </c>
      <c r="B1" s="229"/>
      <c r="C1" s="229"/>
      <c r="D1" s="229"/>
      <c r="E1" s="229"/>
      <c r="F1" s="229"/>
    </row>
    <row r="2" spans="1:10" ht="25.5" customHeight="1">
      <c r="A2" s="228" t="s">
        <v>67</v>
      </c>
      <c r="B2" s="228"/>
      <c r="C2" s="228"/>
      <c r="D2" s="228"/>
      <c r="E2" s="228"/>
      <c r="F2" s="228"/>
    </row>
    <row r="3" spans="1:10" ht="26.25" customHeight="1">
      <c r="A3" s="230" t="s">
        <v>42</v>
      </c>
      <c r="B3" s="230"/>
      <c r="C3" s="230"/>
      <c r="D3" s="230"/>
      <c r="E3" s="230"/>
      <c r="F3" s="230"/>
    </row>
    <row r="4" spans="1:10" ht="9" customHeight="1"/>
    <row r="5" spans="1:10" ht="55.5" customHeight="1">
      <c r="A5" s="8" t="s">
        <v>1</v>
      </c>
      <c r="B5" s="31" t="s">
        <v>31</v>
      </c>
      <c r="C5" s="32" t="s">
        <v>6</v>
      </c>
      <c r="D5" s="32" t="s">
        <v>7</v>
      </c>
      <c r="E5" s="32" t="s">
        <v>8</v>
      </c>
      <c r="F5" s="32" t="s">
        <v>9</v>
      </c>
      <c r="J5" s="22"/>
    </row>
    <row r="6" spans="1:10" s="77" customFormat="1" ht="60" customHeight="1">
      <c r="A6" s="50">
        <v>1</v>
      </c>
      <c r="B6" s="57" t="s">
        <v>65</v>
      </c>
      <c r="C6" s="70" t="s">
        <v>87</v>
      </c>
      <c r="D6" s="58">
        <v>60</v>
      </c>
      <c r="E6" s="71">
        <v>39903</v>
      </c>
      <c r="F6" s="70" t="s">
        <v>88</v>
      </c>
    </row>
    <row r="7" spans="1:10" ht="24" customHeight="1">
      <c r="D7" s="30"/>
      <c r="E7" s="30"/>
      <c r="F7" s="75"/>
    </row>
    <row r="8" spans="1:10" ht="24" customHeight="1"/>
    <row r="10" spans="1:10" ht="19.5" customHeight="1">
      <c r="E10" s="82" t="s">
        <v>74</v>
      </c>
    </row>
    <row r="11" spans="1:10" ht="25.5" customHeight="1">
      <c r="E11" s="82" t="s">
        <v>85</v>
      </c>
    </row>
    <row r="12" spans="1:10" ht="23.25" customHeight="1">
      <c r="E12" s="82" t="s">
        <v>86</v>
      </c>
    </row>
  </sheetData>
  <mergeCells count="3">
    <mergeCell ref="A1:F1"/>
    <mergeCell ref="A2:F2"/>
    <mergeCell ref="A3:F3"/>
  </mergeCells>
  <pageMargins left="0.5" right="0.5" top="0.74803149606299202" bottom="0.5" header="0" footer="0.5"/>
  <pageSetup paperSize="9" scale="9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"/>
  <sheetViews>
    <sheetView topLeftCell="A10" workbookViewId="0">
      <selection activeCell="D19" sqref="D19"/>
    </sheetView>
  </sheetViews>
  <sheetFormatPr defaultColWidth="9.140625" defaultRowHeight="41.25" customHeight="1"/>
  <cols>
    <col min="1" max="1" width="6" style="9" customWidth="1"/>
    <col min="2" max="2" width="12.42578125" style="21" customWidth="1"/>
    <col min="3" max="3" width="31.85546875" style="20" customWidth="1"/>
    <col min="4" max="4" width="12.42578125" style="21" customWidth="1"/>
    <col min="5" max="5" width="4.140625" style="21" customWidth="1"/>
    <col min="6" max="6" width="0.5703125" style="21" customWidth="1"/>
    <col min="7" max="7" width="16.28515625" style="9" customWidth="1"/>
    <col min="8" max="8" width="9.140625" style="9"/>
    <col min="9" max="9" width="10.5703125" style="9" bestFit="1" customWidth="1"/>
    <col min="10" max="16384" width="9.140625" style="9"/>
  </cols>
  <sheetData>
    <row r="1" spans="1:10" ht="30.75" customHeight="1">
      <c r="A1" s="229" t="str">
        <f>'1.1.1'!A1:D1</f>
        <v>বার্ষিক কর্মসম্পাদন চুক্তি ২০১৯-২০২০ (অক্টো/২০ হতে ডিসে/২০) এর প্রমাণক</v>
      </c>
      <c r="B1" s="229"/>
      <c r="C1" s="229"/>
      <c r="D1" s="229"/>
      <c r="E1" s="229"/>
      <c r="F1" s="229"/>
      <c r="G1" s="229"/>
    </row>
    <row r="2" spans="1:10" ht="25.5" customHeight="1">
      <c r="A2" s="230" t="str">
        <f>'1.1.1'!A2:D2</f>
        <v>উপজেলা: শিবগঞ্জ, বগুড়া</v>
      </c>
      <c r="B2" s="230"/>
      <c r="C2" s="230"/>
      <c r="D2" s="230"/>
      <c r="E2" s="230"/>
      <c r="F2" s="230"/>
    </row>
    <row r="3" spans="1:10" ht="26.25" customHeight="1">
      <c r="A3" s="230" t="s">
        <v>43</v>
      </c>
      <c r="B3" s="230"/>
      <c r="C3" s="230"/>
      <c r="D3" s="230"/>
      <c r="E3" s="230"/>
      <c r="F3" s="230"/>
    </row>
    <row r="4" spans="1:10" ht="9" customHeight="1"/>
    <row r="5" spans="1:10" ht="55.5" customHeight="1">
      <c r="A5" s="46" t="s">
        <v>1</v>
      </c>
      <c r="B5" s="47" t="s">
        <v>60</v>
      </c>
      <c r="C5" s="48" t="s">
        <v>6</v>
      </c>
      <c r="D5" s="236" t="s">
        <v>59</v>
      </c>
      <c r="E5" s="237"/>
      <c r="F5" s="238"/>
      <c r="G5" s="49" t="s">
        <v>58</v>
      </c>
      <c r="J5" s="22"/>
    </row>
    <row r="6" spans="1:10" ht="47.25" customHeight="1">
      <c r="A6" s="50">
        <v>1</v>
      </c>
      <c r="B6" s="57" t="s">
        <v>86</v>
      </c>
      <c r="C6" s="51" t="s">
        <v>109</v>
      </c>
      <c r="D6" s="231" t="s">
        <v>142</v>
      </c>
      <c r="E6" s="232"/>
      <c r="F6" s="233"/>
      <c r="G6" s="49" t="s">
        <v>143</v>
      </c>
    </row>
    <row r="7" spans="1:10" ht="47.25" customHeight="1">
      <c r="A7" s="50">
        <v>2</v>
      </c>
      <c r="B7" s="57" t="s">
        <v>86</v>
      </c>
      <c r="C7" s="51" t="s">
        <v>137</v>
      </c>
      <c r="D7" s="231" t="s">
        <v>136</v>
      </c>
      <c r="E7" s="232"/>
      <c r="F7" s="233"/>
      <c r="G7" s="49" t="s">
        <v>144</v>
      </c>
    </row>
    <row r="8" spans="1:10" ht="47.25" customHeight="1">
      <c r="A8" s="50">
        <v>3</v>
      </c>
      <c r="B8" s="57" t="s">
        <v>86</v>
      </c>
      <c r="C8" s="51" t="s">
        <v>138</v>
      </c>
      <c r="D8" s="231" t="s">
        <v>136</v>
      </c>
      <c r="E8" s="232"/>
      <c r="F8" s="233"/>
      <c r="G8" s="49" t="s">
        <v>66</v>
      </c>
    </row>
    <row r="9" spans="1:10" ht="47.25" customHeight="1">
      <c r="A9" s="50">
        <v>4</v>
      </c>
      <c r="B9" s="57" t="s">
        <v>86</v>
      </c>
      <c r="C9" s="51" t="s">
        <v>139</v>
      </c>
      <c r="D9" s="231" t="s">
        <v>136</v>
      </c>
      <c r="E9" s="232"/>
      <c r="F9" s="233"/>
      <c r="G9" s="49" t="s">
        <v>145</v>
      </c>
    </row>
    <row r="10" spans="1:10" ht="47.25" customHeight="1">
      <c r="A10" s="50">
        <v>5</v>
      </c>
      <c r="B10" s="57" t="s">
        <v>86</v>
      </c>
      <c r="C10" s="51" t="s">
        <v>140</v>
      </c>
      <c r="D10" s="231" t="s">
        <v>142</v>
      </c>
      <c r="E10" s="232"/>
      <c r="F10" s="233"/>
      <c r="G10" s="49" t="s">
        <v>66</v>
      </c>
    </row>
    <row r="11" spans="1:10" ht="47.25" customHeight="1">
      <c r="A11" s="50">
        <v>6</v>
      </c>
      <c r="B11" s="57" t="s">
        <v>86</v>
      </c>
      <c r="C11" s="51" t="s">
        <v>141</v>
      </c>
      <c r="D11" s="231" t="s">
        <v>142</v>
      </c>
      <c r="E11" s="232"/>
      <c r="F11" s="233"/>
      <c r="G11" s="49" t="s">
        <v>66</v>
      </c>
    </row>
    <row r="12" spans="1:10" ht="47.25" customHeight="1">
      <c r="A12" s="50">
        <v>7</v>
      </c>
      <c r="B12" s="57" t="s">
        <v>86</v>
      </c>
      <c r="C12" s="153" t="s">
        <v>90</v>
      </c>
      <c r="D12" s="231" t="s">
        <v>136</v>
      </c>
      <c r="E12" s="232"/>
      <c r="F12" s="233"/>
      <c r="G12" s="49" t="s">
        <v>66</v>
      </c>
    </row>
    <row r="13" spans="1:10" ht="41.25" customHeight="1">
      <c r="C13" s="20" t="s">
        <v>146</v>
      </c>
      <c r="D13" s="234" t="s">
        <v>147</v>
      </c>
      <c r="E13" s="235"/>
      <c r="F13" s="235"/>
    </row>
    <row r="15" spans="1:10" ht="21" customHeight="1">
      <c r="D15" s="82" t="s">
        <v>74</v>
      </c>
    </row>
    <row r="16" spans="1:10" ht="21" customHeight="1">
      <c r="D16" s="82" t="s">
        <v>85</v>
      </c>
    </row>
    <row r="17" spans="4:4" ht="21" customHeight="1">
      <c r="D17" s="82" t="s">
        <v>86</v>
      </c>
    </row>
  </sheetData>
  <mergeCells count="12">
    <mergeCell ref="A1:G1"/>
    <mergeCell ref="A2:F2"/>
    <mergeCell ref="A3:F3"/>
    <mergeCell ref="D5:F5"/>
    <mergeCell ref="D6:F6"/>
    <mergeCell ref="D12:F12"/>
    <mergeCell ref="D13:F13"/>
    <mergeCell ref="D7:F7"/>
    <mergeCell ref="D8:F8"/>
    <mergeCell ref="D9:F9"/>
    <mergeCell ref="D10:F10"/>
    <mergeCell ref="D11:F11"/>
  </mergeCells>
  <pageMargins left="0.5" right="0.5" top="0.75" bottom="0.5" header="0" footer="0.5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12"/>
  <sheetViews>
    <sheetView topLeftCell="A6" workbookViewId="0">
      <selection activeCell="A10" sqref="A10:XFD12"/>
    </sheetView>
  </sheetViews>
  <sheetFormatPr defaultColWidth="9.140625" defaultRowHeight="46.5" customHeight="1"/>
  <cols>
    <col min="1" max="1" width="6.5703125" style="2" customWidth="1"/>
    <col min="2" max="2" width="11.7109375" style="2" customWidth="1"/>
    <col min="3" max="3" width="43.140625" style="2" customWidth="1"/>
    <col min="4" max="4" width="15.42578125" style="2" customWidth="1"/>
    <col min="5" max="5" width="13.42578125" style="2" customWidth="1"/>
    <col min="6" max="16384" width="9.140625" style="2"/>
  </cols>
  <sheetData>
    <row r="1" spans="1:6" ht="39.75" customHeight="1">
      <c r="A1" s="226" t="str">
        <f>'1.1.2'!A1:F1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  <c r="E1" s="226"/>
    </row>
    <row r="2" spans="1:6" ht="25.5" customHeight="1">
      <c r="A2" s="225" t="str">
        <f>'1.1.2'!A2:F2</f>
        <v>উপজেলা: শিবগঞ্জ, বগুড়া</v>
      </c>
      <c r="B2" s="225"/>
      <c r="C2" s="225"/>
      <c r="D2" s="225"/>
      <c r="E2" s="225"/>
      <c r="F2" s="6"/>
    </row>
    <row r="3" spans="1:6" ht="26.25" customHeight="1">
      <c r="A3" s="225" t="s">
        <v>5</v>
      </c>
      <c r="B3" s="225"/>
      <c r="C3" s="225"/>
      <c r="D3" s="225"/>
      <c r="E3" s="225"/>
    </row>
    <row r="4" spans="1:6" ht="18" customHeight="1">
      <c r="A4" s="13"/>
      <c r="B4" s="13"/>
      <c r="C4" s="13"/>
      <c r="D4" s="13"/>
      <c r="E4" s="13"/>
    </row>
    <row r="5" spans="1:6" ht="46.5" customHeight="1">
      <c r="A5" s="7" t="s">
        <v>1</v>
      </c>
      <c r="B5" s="31" t="s">
        <v>31</v>
      </c>
      <c r="C5" s="19" t="s">
        <v>6</v>
      </c>
      <c r="D5" s="19" t="s">
        <v>7</v>
      </c>
      <c r="E5" s="19" t="s">
        <v>8</v>
      </c>
    </row>
    <row r="6" spans="1:6" ht="34.5" customHeight="1">
      <c r="A6" s="52">
        <v>1</v>
      </c>
      <c r="B6" s="70" t="s">
        <v>65</v>
      </c>
      <c r="D6" s="58">
        <v>233</v>
      </c>
      <c r="E6" s="71">
        <v>41639</v>
      </c>
    </row>
    <row r="7" spans="1:6" ht="20.25" customHeight="1"/>
    <row r="10" spans="1:6" ht="29.25" customHeight="1">
      <c r="D10" s="82" t="s">
        <v>74</v>
      </c>
    </row>
    <row r="11" spans="1:6" ht="29.25" customHeight="1">
      <c r="D11" s="82" t="s">
        <v>85</v>
      </c>
    </row>
    <row r="12" spans="1:6" ht="29.25" customHeight="1">
      <c r="D12" s="82" t="s">
        <v>86</v>
      </c>
    </row>
  </sheetData>
  <mergeCells count="3">
    <mergeCell ref="A1:E1"/>
    <mergeCell ref="A2:E2"/>
    <mergeCell ref="A3:E3"/>
  </mergeCells>
  <pageMargins left="0.7" right="0" top="0.75" bottom="0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topLeftCell="A19" workbookViewId="0">
      <selection activeCell="A25" sqref="A25:XFD27"/>
    </sheetView>
  </sheetViews>
  <sheetFormatPr defaultColWidth="12.85546875" defaultRowHeight="36" customHeight="1"/>
  <cols>
    <col min="1" max="1" width="8.42578125" style="24" customWidth="1"/>
    <col min="2" max="2" width="11.42578125" style="24" customWidth="1"/>
    <col min="3" max="3" width="45.5703125" style="25" customWidth="1"/>
    <col min="4" max="4" width="18.5703125" style="23" customWidth="1"/>
    <col min="5" max="16384" width="12.85546875" style="23"/>
  </cols>
  <sheetData>
    <row r="1" spans="1:4" ht="27" customHeight="1">
      <c r="A1" s="239" t="str">
        <f>'1.1.2'!A1:F1</f>
        <v>বার্ষিক কর্মসম্পাদন চুক্তি ২০১৯-২০২০ (অক্টো/২০ হতে ডিসে/২০) এর প্রমাণক</v>
      </c>
      <c r="B1" s="239"/>
      <c r="C1" s="239"/>
      <c r="D1" s="239"/>
    </row>
    <row r="2" spans="1:4" ht="25.5" customHeight="1">
      <c r="A2" s="240" t="str">
        <f>'1.1.2'!A2:F2</f>
        <v>উপজেলা: শিবগঞ্জ, বগুড়া</v>
      </c>
      <c r="B2" s="240"/>
      <c r="C2" s="240"/>
      <c r="D2" s="240"/>
    </row>
    <row r="3" spans="1:4" ht="26.25" customHeight="1">
      <c r="A3" s="240" t="s">
        <v>10</v>
      </c>
      <c r="B3" s="240"/>
      <c r="C3" s="240"/>
      <c r="D3" s="240"/>
    </row>
    <row r="4" spans="1:4" ht="37.5" customHeight="1">
      <c r="A4" s="89" t="s">
        <v>1</v>
      </c>
      <c r="B4" s="90" t="s">
        <v>60</v>
      </c>
      <c r="C4" s="89" t="s">
        <v>75</v>
      </c>
      <c r="D4" s="53" t="s">
        <v>44</v>
      </c>
    </row>
    <row r="5" spans="1:4" ht="44.25" customHeight="1">
      <c r="A5" s="43">
        <v>1</v>
      </c>
      <c r="B5" s="135" t="s">
        <v>80</v>
      </c>
      <c r="C5" s="91" t="s">
        <v>126</v>
      </c>
      <c r="D5" s="58" t="s">
        <v>127</v>
      </c>
    </row>
    <row r="6" spans="1:4" ht="49.5" customHeight="1">
      <c r="A6" s="92">
        <v>2</v>
      </c>
      <c r="B6" s="135" t="s">
        <v>80</v>
      </c>
      <c r="C6" s="91" t="s">
        <v>128</v>
      </c>
      <c r="D6" s="70" t="s">
        <v>129</v>
      </c>
    </row>
    <row r="7" spans="1:4" ht="43.5" customHeight="1">
      <c r="A7" s="43">
        <v>3</v>
      </c>
      <c r="B7" s="135" t="s">
        <v>80</v>
      </c>
      <c r="C7" s="91" t="s">
        <v>110</v>
      </c>
      <c r="D7" s="70" t="s">
        <v>112</v>
      </c>
    </row>
    <row r="8" spans="1:4" ht="42.75" customHeight="1">
      <c r="A8" s="43">
        <v>4</v>
      </c>
      <c r="B8" s="135" t="s">
        <v>80</v>
      </c>
      <c r="C8" s="91" t="s">
        <v>111</v>
      </c>
      <c r="D8" s="58" t="s">
        <v>113</v>
      </c>
    </row>
    <row r="9" spans="1:4" ht="43.5" customHeight="1">
      <c r="A9" s="92">
        <v>5</v>
      </c>
      <c r="B9" s="135" t="s">
        <v>80</v>
      </c>
      <c r="C9" s="91" t="s">
        <v>114</v>
      </c>
      <c r="D9" s="70" t="s">
        <v>115</v>
      </c>
    </row>
    <row r="10" spans="1:4" ht="42" customHeight="1">
      <c r="A10" s="43">
        <v>6</v>
      </c>
      <c r="B10" s="135" t="s">
        <v>80</v>
      </c>
      <c r="C10" s="91" t="s">
        <v>116</v>
      </c>
      <c r="D10" s="58" t="s">
        <v>117</v>
      </c>
    </row>
    <row r="11" spans="1:4" ht="41.25" customHeight="1">
      <c r="A11" s="43">
        <v>7</v>
      </c>
      <c r="B11" s="135" t="s">
        <v>80</v>
      </c>
      <c r="C11" s="91" t="s">
        <v>118</v>
      </c>
      <c r="D11" s="70" t="s">
        <v>119</v>
      </c>
    </row>
    <row r="12" spans="1:4" ht="37.5" customHeight="1">
      <c r="A12" s="92">
        <v>8</v>
      </c>
      <c r="B12" s="135" t="s">
        <v>80</v>
      </c>
      <c r="C12" s="91" t="s">
        <v>120</v>
      </c>
      <c r="D12" s="58" t="s">
        <v>121</v>
      </c>
    </row>
    <row r="13" spans="1:4" ht="36" customHeight="1">
      <c r="A13" s="43">
        <v>9</v>
      </c>
      <c r="B13" s="135" t="s">
        <v>80</v>
      </c>
      <c r="C13" s="108" t="s">
        <v>99</v>
      </c>
      <c r="D13" s="43" t="s">
        <v>100</v>
      </c>
    </row>
    <row r="14" spans="1:4" ht="36" customHeight="1">
      <c r="A14" s="43">
        <v>10</v>
      </c>
      <c r="B14" s="135" t="s">
        <v>80</v>
      </c>
      <c r="C14" s="108" t="s">
        <v>101</v>
      </c>
      <c r="D14" s="43" t="s">
        <v>102</v>
      </c>
    </row>
    <row r="15" spans="1:4" ht="36" customHeight="1">
      <c r="A15" s="92">
        <v>11</v>
      </c>
      <c r="B15" s="135" t="s">
        <v>80</v>
      </c>
      <c r="C15" s="108" t="s">
        <v>103</v>
      </c>
      <c r="D15" s="43" t="s">
        <v>104</v>
      </c>
    </row>
    <row r="16" spans="1:4" ht="36" customHeight="1">
      <c r="A16" s="43">
        <v>12</v>
      </c>
      <c r="B16" s="135" t="s">
        <v>80</v>
      </c>
      <c r="C16" s="108" t="s">
        <v>105</v>
      </c>
      <c r="D16" s="43" t="s">
        <v>106</v>
      </c>
    </row>
    <row r="17" spans="1:4" ht="36" customHeight="1">
      <c r="A17" s="43">
        <v>13</v>
      </c>
      <c r="B17" s="135" t="s">
        <v>80</v>
      </c>
      <c r="C17" s="108" t="s">
        <v>107</v>
      </c>
      <c r="D17" s="43" t="s">
        <v>108</v>
      </c>
    </row>
    <row r="18" spans="1:4" ht="36" customHeight="1">
      <c r="A18" s="92">
        <v>14</v>
      </c>
      <c r="B18" s="135" t="s">
        <v>80</v>
      </c>
      <c r="C18" s="151" t="s">
        <v>122</v>
      </c>
      <c r="D18" s="152" t="s">
        <v>123</v>
      </c>
    </row>
    <row r="19" spans="1:4" ht="36" customHeight="1">
      <c r="A19" s="43">
        <v>15</v>
      </c>
      <c r="B19" s="135" t="s">
        <v>80</v>
      </c>
      <c r="C19" s="151" t="s">
        <v>124</v>
      </c>
      <c r="D19" s="152" t="s">
        <v>125</v>
      </c>
    </row>
    <row r="20" spans="1:4" ht="36" customHeight="1">
      <c r="A20" s="43">
        <v>16</v>
      </c>
      <c r="B20" s="135" t="s">
        <v>80</v>
      </c>
      <c r="C20" s="151" t="s">
        <v>130</v>
      </c>
      <c r="D20" s="152" t="s">
        <v>131</v>
      </c>
    </row>
    <row r="21" spans="1:4" ht="36" customHeight="1">
      <c r="A21" s="92">
        <v>17</v>
      </c>
      <c r="B21" s="135" t="s">
        <v>80</v>
      </c>
      <c r="C21" s="151" t="s">
        <v>132</v>
      </c>
      <c r="D21" s="152" t="s">
        <v>133</v>
      </c>
    </row>
    <row r="22" spans="1:4" ht="36" customHeight="1">
      <c r="A22" s="43">
        <v>18</v>
      </c>
      <c r="B22" s="135" t="s">
        <v>80</v>
      </c>
      <c r="C22" s="151" t="s">
        <v>134</v>
      </c>
      <c r="D22" s="152" t="s">
        <v>135</v>
      </c>
    </row>
    <row r="25" spans="1:4" ht="26.25" customHeight="1">
      <c r="D25" s="82" t="s">
        <v>74</v>
      </c>
    </row>
    <row r="26" spans="1:4" ht="26.25" customHeight="1">
      <c r="D26" s="82" t="s">
        <v>85</v>
      </c>
    </row>
    <row r="27" spans="1:4" ht="26.25" customHeight="1">
      <c r="D27" s="82" t="s">
        <v>86</v>
      </c>
    </row>
  </sheetData>
  <mergeCells count="3">
    <mergeCell ref="A1:D1"/>
    <mergeCell ref="A2:D2"/>
    <mergeCell ref="A3:D3"/>
  </mergeCells>
  <pageMargins left="0.5" right="0.5" top="0.75" bottom="0.5" header="0" footer="0.5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topLeftCell="A7" workbookViewId="0">
      <selection activeCell="A15" sqref="A15:XFD17"/>
    </sheetView>
  </sheetViews>
  <sheetFormatPr defaultColWidth="9.140625" defaultRowHeight="35.25" customHeight="1"/>
  <cols>
    <col min="1" max="1" width="7.42578125" style="2" customWidth="1"/>
    <col min="2" max="2" width="12.28515625" style="2" customWidth="1"/>
    <col min="3" max="3" width="41" style="11" customWidth="1"/>
    <col min="4" max="4" width="15.42578125" style="27" customWidth="1"/>
    <col min="5" max="5" width="20.5703125" style="27" customWidth="1"/>
    <col min="6" max="16384" width="9.140625" style="2"/>
  </cols>
  <sheetData>
    <row r="1" spans="1:5" ht="35.25" customHeight="1">
      <c r="A1" s="226" t="str">
        <f>'1.1.2'!A1:F1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226"/>
      <c r="E1" s="226"/>
    </row>
    <row r="2" spans="1:5" ht="28.5" customHeight="1">
      <c r="A2" s="225" t="str">
        <f>'1.1.2'!A2:F2</f>
        <v>উপজেলা: শিবগঞ্জ, বগুড়া</v>
      </c>
      <c r="B2" s="225"/>
      <c r="C2" s="225"/>
      <c r="D2" s="225"/>
      <c r="E2" s="225"/>
    </row>
    <row r="3" spans="1:5" ht="24.75" customHeight="1">
      <c r="A3" s="225" t="s">
        <v>55</v>
      </c>
      <c r="B3" s="225"/>
      <c r="C3" s="225"/>
      <c r="D3" s="225"/>
      <c r="E3" s="225"/>
    </row>
    <row r="4" spans="1:5" ht="18" customHeight="1"/>
    <row r="5" spans="1:5" s="39" customFormat="1" ht="35.25" customHeight="1">
      <c r="A5" s="45" t="s">
        <v>1</v>
      </c>
      <c r="B5" s="36" t="s">
        <v>60</v>
      </c>
      <c r="C5" s="66" t="s">
        <v>93</v>
      </c>
      <c r="D5" s="59" t="s">
        <v>44</v>
      </c>
      <c r="E5" s="70" t="s">
        <v>56</v>
      </c>
    </row>
    <row r="6" spans="1:5" s="39" customFormat="1" ht="35.25" customHeight="1">
      <c r="A6" s="38">
        <v>1</v>
      </c>
      <c r="B6" s="52">
        <v>0</v>
      </c>
      <c r="C6" s="108">
        <v>0</v>
      </c>
      <c r="D6" s="43">
        <v>0</v>
      </c>
      <c r="E6" s="109">
        <v>0</v>
      </c>
    </row>
    <row r="7" spans="1:5" ht="35.25" customHeight="1">
      <c r="A7" s="38">
        <v>2</v>
      </c>
      <c r="B7" s="52"/>
      <c r="C7" s="108"/>
      <c r="D7" s="43"/>
      <c r="E7" s="61"/>
    </row>
    <row r="8" spans="1:5" ht="35.25" customHeight="1">
      <c r="A8" s="38">
        <v>3</v>
      </c>
      <c r="B8" s="52"/>
      <c r="C8" s="108"/>
      <c r="D8" s="43"/>
      <c r="E8" s="109"/>
    </row>
    <row r="9" spans="1:5" ht="35.25" customHeight="1">
      <c r="A9" s="38">
        <v>4</v>
      </c>
      <c r="B9" s="52"/>
      <c r="C9" s="108"/>
      <c r="D9" s="43"/>
      <c r="E9" s="109"/>
    </row>
    <row r="10" spans="1:5" ht="35.25" customHeight="1">
      <c r="A10" s="38">
        <v>5</v>
      </c>
      <c r="B10" s="52"/>
      <c r="C10" s="108"/>
      <c r="D10" s="43"/>
      <c r="E10" s="109"/>
    </row>
    <row r="11" spans="1:5" ht="35.25" customHeight="1">
      <c r="A11" s="38">
        <v>6</v>
      </c>
      <c r="B11" s="52"/>
      <c r="C11" s="108"/>
      <c r="D11" s="43"/>
      <c r="E11" s="109"/>
    </row>
    <row r="12" spans="1:5" ht="35.25" customHeight="1">
      <c r="A12" s="38">
        <v>7</v>
      </c>
      <c r="B12" s="52"/>
      <c r="C12" s="108"/>
      <c r="D12" s="43"/>
      <c r="E12" s="109"/>
    </row>
    <row r="15" spans="1:5" ht="27" customHeight="1">
      <c r="D15" s="82" t="s">
        <v>74</v>
      </c>
    </row>
    <row r="16" spans="1:5" ht="27" customHeight="1">
      <c r="D16" s="82" t="s">
        <v>85</v>
      </c>
    </row>
    <row r="17" spans="4:4" ht="27" customHeight="1">
      <c r="D17" s="82" t="s">
        <v>86</v>
      </c>
    </row>
  </sheetData>
  <mergeCells count="3">
    <mergeCell ref="A1:E1"/>
    <mergeCell ref="A2:E2"/>
    <mergeCell ref="A3:E3"/>
  </mergeCells>
  <pageMargins left="0.5" right="0.5" top="0.75" bottom="0.5" header="0" footer="0.5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workbookViewId="0">
      <selection activeCell="C10" sqref="C10:C12"/>
    </sheetView>
  </sheetViews>
  <sheetFormatPr defaultColWidth="9.140625" defaultRowHeight="18"/>
  <cols>
    <col min="1" max="1" width="10.140625" style="2" customWidth="1"/>
    <col min="2" max="2" width="34.5703125" style="2" customWidth="1"/>
    <col min="3" max="3" width="43.28515625" style="2" customWidth="1"/>
    <col min="4" max="16384" width="9.140625" style="2"/>
  </cols>
  <sheetData>
    <row r="1" spans="1:4" ht="30.75" customHeight="1">
      <c r="A1" s="226" t="str">
        <f>'1.1.2'!A1:F1</f>
        <v>বার্ষিক কর্মসম্পাদন চুক্তি ২০১৯-২০২০ (অক্টো/২০ হতে ডিসে/২০) এর প্রমাণক</v>
      </c>
      <c r="B1" s="226"/>
      <c r="C1" s="226"/>
      <c r="D1" s="13"/>
    </row>
    <row r="2" spans="1:4" ht="21.75">
      <c r="A2" s="225" t="str">
        <f>'1.1.2'!A2:F2</f>
        <v>উপজেলা: শিবগঞ্জ, বগুড়া</v>
      </c>
      <c r="B2" s="225"/>
      <c r="C2" s="225"/>
      <c r="D2" s="14"/>
    </row>
    <row r="3" spans="1:4" ht="24" customHeight="1">
      <c r="A3" s="225" t="s">
        <v>61</v>
      </c>
      <c r="B3" s="225"/>
      <c r="C3" s="225"/>
    </row>
    <row r="5" spans="1:4" ht="29.25" customHeight="1">
      <c r="A5" s="110" t="s">
        <v>1</v>
      </c>
      <c r="B5" s="69" t="s">
        <v>60</v>
      </c>
      <c r="C5" s="69" t="s">
        <v>62</v>
      </c>
    </row>
    <row r="6" spans="1:4" ht="33" customHeight="1">
      <c r="A6" s="5">
        <v>1</v>
      </c>
      <c r="B6" s="10" t="s">
        <v>80</v>
      </c>
      <c r="C6" s="1" t="s">
        <v>89</v>
      </c>
    </row>
    <row r="7" spans="1:4" ht="33" customHeight="1">
      <c r="A7" s="95"/>
      <c r="B7" s="96"/>
      <c r="C7" s="96"/>
    </row>
    <row r="8" spans="1:4" ht="33" customHeight="1">
      <c r="A8" s="93"/>
      <c r="B8" s="94"/>
      <c r="C8" s="94"/>
    </row>
    <row r="9" spans="1:4" ht="33" customHeight="1">
      <c r="A9" s="93"/>
      <c r="B9" s="94"/>
      <c r="C9" s="94"/>
    </row>
    <row r="10" spans="1:4" ht="33" customHeight="1">
      <c r="A10" s="93"/>
      <c r="B10" s="94"/>
      <c r="C10" s="82" t="s">
        <v>74</v>
      </c>
    </row>
    <row r="11" spans="1:4" ht="22.5" customHeight="1">
      <c r="A11" s="93"/>
      <c r="B11" s="94"/>
      <c r="C11" s="82" t="s">
        <v>85</v>
      </c>
    </row>
    <row r="12" spans="1:4" ht="33" customHeight="1">
      <c r="A12" s="93"/>
      <c r="B12" s="94"/>
      <c r="C12" s="82" t="s">
        <v>86</v>
      </c>
    </row>
    <row r="13" spans="1:4" ht="33" customHeight="1">
      <c r="A13" s="93"/>
      <c r="B13" s="94"/>
      <c r="C13" s="94"/>
    </row>
    <row r="14" spans="1:4" ht="33" customHeight="1">
      <c r="A14" s="93"/>
      <c r="B14" s="94"/>
      <c r="C14" s="94"/>
    </row>
    <row r="15" spans="1:4" ht="33" customHeight="1">
      <c r="A15" s="93"/>
      <c r="B15" s="94"/>
      <c r="C15" s="94"/>
    </row>
    <row r="16" spans="1:4" ht="33" customHeight="1">
      <c r="A16" s="93"/>
      <c r="B16" s="94"/>
      <c r="C16" s="94"/>
    </row>
    <row r="17" spans="1:3" ht="33" customHeight="1">
      <c r="A17" s="93"/>
      <c r="B17" s="94"/>
      <c r="C17" s="94"/>
    </row>
    <row r="18" spans="1:3" ht="33" customHeight="1"/>
    <row r="19" spans="1:3" ht="33" customHeight="1"/>
    <row r="20" spans="1:3" ht="33" customHeight="1"/>
    <row r="21" spans="1:3" ht="33" customHeight="1"/>
    <row r="22" spans="1:3" ht="33" customHeight="1"/>
    <row r="23" spans="1:3" ht="33" customHeight="1"/>
    <row r="24" spans="1:3" ht="33" customHeight="1"/>
    <row r="25" spans="1:3" ht="33" customHeight="1"/>
    <row r="26" spans="1:3" ht="33" customHeight="1"/>
    <row r="27" spans="1:3" ht="33" customHeight="1"/>
  </sheetData>
  <mergeCells count="3">
    <mergeCell ref="A1:C1"/>
    <mergeCell ref="A2:C2"/>
    <mergeCell ref="A3:C3"/>
  </mergeCells>
  <pageMargins left="0.5" right="0.5" top="0.75" bottom="0.5" header="0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</vt:i4>
      </vt:variant>
    </vt:vector>
  </HeadingPairs>
  <TitlesOfParts>
    <vt:vector size="30" baseType="lpstr">
      <vt:lpstr>1.1.1</vt:lpstr>
      <vt:lpstr>1.1.2</vt:lpstr>
      <vt:lpstr>1.1.3</vt:lpstr>
      <vt:lpstr>1.1.4</vt:lpstr>
      <vt:lpstr>1.2.1</vt:lpstr>
      <vt:lpstr>মডেল সমিতি</vt:lpstr>
      <vt:lpstr>2.1.2</vt:lpstr>
      <vt:lpstr>2.1.3</vt:lpstr>
      <vt:lpstr>2.1.4</vt:lpstr>
      <vt:lpstr>2.1.5</vt:lpstr>
      <vt:lpstr>2.2.1</vt:lpstr>
      <vt:lpstr>2.2.2</vt:lpstr>
      <vt:lpstr>অডিট</vt:lpstr>
      <vt:lpstr>2.2.3</vt:lpstr>
      <vt:lpstr>2.2.5</vt:lpstr>
      <vt:lpstr>2.2.6</vt:lpstr>
      <vt:lpstr>অডিটফি</vt:lpstr>
      <vt:lpstr>সিডিএফ</vt:lpstr>
      <vt:lpstr>3.1.1</vt:lpstr>
      <vt:lpstr>3.2.1</vt:lpstr>
      <vt:lpstr>3.4.1</vt:lpstr>
      <vt:lpstr>3.3.1</vt:lpstr>
      <vt:lpstr>3.4.2</vt:lpstr>
      <vt:lpstr>ফরোয়াডিং</vt:lpstr>
      <vt:lpstr>'2.1.4'!Print_Area</vt:lpstr>
      <vt:lpstr>'2.2.2'!Print_Area</vt:lpstr>
      <vt:lpstr>'2.2.6'!Print_Area</vt:lpstr>
      <vt:lpstr>'3.2.1'!Print_Area</vt:lpstr>
      <vt:lpstr>অডিটফি!Print_Area</vt:lpstr>
      <vt:lpstr>সিডিএফ!Print_Area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2021-01-04T06:15:28Z</dcterms:modified>
</cp:coreProperties>
</file>