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656" activeTab="1"/>
  </bookViews>
  <sheets>
    <sheet name="বেতন ভাতা" sheetId="1" r:id="rId1"/>
    <sheet name="অন্যান্য চাহিদা" sheetId="2" r:id="rId2"/>
    <sheet name="জনবল" sheetId="3" r:id="rId3"/>
    <sheet name="যন্ত্রপাতি ও সরঞ্জামাদি" sheetId="4" r:id="rId4"/>
    <sheet name="শ্রমিক মজুরি" sheetId="5" r:id="rId5"/>
    <sheet name="অধিকাল ভাতা" sheetId="6" r:id="rId6"/>
    <sheet name="FF" sheetId="7" r:id="rId7"/>
    <sheet name="sheet" sheetId="8" r:id="rId8"/>
  </sheets>
  <definedNames>
    <definedName name="_xlnm.Print_Titles" localSheetId="1">'অন্যান্য চাহিদা'!$6:$9</definedName>
    <definedName name="_xlnm.Print_Titles" localSheetId="2">'জনবল'!$8:$10</definedName>
    <definedName name="_xlnm.Print_Titles" localSheetId="0">'বেতন ভাতা'!$8:$10</definedName>
  </definedNames>
  <calcPr fullCalcOnLoad="1"/>
</workbook>
</file>

<file path=xl/sharedStrings.xml><?xml version="1.0" encoding="utf-8"?>
<sst xmlns="http://schemas.openxmlformats.org/spreadsheetml/2006/main" count="447" uniqueCount="338">
  <si>
    <t xml:space="preserve">মূল বেতন  (কর্মকর্তা) </t>
  </si>
  <si>
    <t xml:space="preserve">মূল বেতন  (কর্মচারী) </t>
  </si>
  <si>
    <t xml:space="preserve">যাতায়াত ভাতা </t>
  </si>
  <si>
    <t xml:space="preserve">শিক্ষাভাতা </t>
  </si>
  <si>
    <t xml:space="preserve">পাহাড়ী ভাতা </t>
  </si>
  <si>
    <t xml:space="preserve">বাড়ীভাড়া ভাতা </t>
  </si>
  <si>
    <t xml:space="preserve">চিকিৎসা ভাতা </t>
  </si>
  <si>
    <t xml:space="preserve">মোবাইল/সেলফোন ভাতা </t>
  </si>
  <si>
    <t xml:space="preserve">টিফিন ভাতা </t>
  </si>
  <si>
    <t xml:space="preserve">উৎসব ভাতা </t>
  </si>
  <si>
    <t xml:space="preserve">শ্রান্তি বিনোদন ভাতা </t>
  </si>
  <si>
    <t xml:space="preserve">বাংলা নববর্ষ ভাতা </t>
  </si>
  <si>
    <t>অংকসমূহ টাকায়</t>
  </si>
  <si>
    <t>দায়িত্ব ভাতা</t>
  </si>
  <si>
    <t>ধোলাই ভাতা</t>
  </si>
  <si>
    <t>সর্বমোট কর্মকর্তা</t>
  </si>
  <si>
    <t>কর্মকর্তা (কর্মরত)</t>
  </si>
  <si>
    <t>কর্মচারী (কর্মরত)</t>
  </si>
  <si>
    <t>সর্বমোট কর্মচারী</t>
  </si>
  <si>
    <t>সর্বমোট কর্মকর্তা/ কর্মচারী</t>
  </si>
  <si>
    <t>লাম্পগ্রান্ট</t>
  </si>
  <si>
    <t>কর্মকর্তা/কর্মচারীর নাম ও পদবী</t>
  </si>
  <si>
    <t>মূল বেতন কর্মকর্তা (লাম্পগ্রান্টসহ)</t>
  </si>
  <si>
    <t>মূল বেতন কর্মচারী (লাম্পগ্রান্টসহ)</t>
  </si>
  <si>
    <t xml:space="preserve">শ্রেণি </t>
  </si>
  <si>
    <t>গ্রেড</t>
  </si>
  <si>
    <t>মোট কর্মরত কর্মকর্তা</t>
  </si>
  <si>
    <t>মোট পিআরএল কর্মকর্তা</t>
  </si>
  <si>
    <t>মোট কর্মরত কর্মচারী</t>
  </si>
  <si>
    <t>মোট পিআরএল কর্মচারী</t>
  </si>
  <si>
    <t>অপারেশন</t>
  </si>
  <si>
    <t>ক্রমিক নং</t>
  </si>
  <si>
    <t>অর্থনৈতিক কোড (বিবরণ)</t>
  </si>
  <si>
    <t>চাহিদার যৌক্তিকতা</t>
  </si>
  <si>
    <t>প্রাপ্ত বরাদ্দ</t>
  </si>
  <si>
    <t>চাহিদা</t>
  </si>
  <si>
    <t xml:space="preserve"> </t>
  </si>
  <si>
    <t>সাধারণ</t>
  </si>
  <si>
    <t>আবর্তক ব্যয়</t>
  </si>
  <si>
    <t>মূল বেতন (কর্মকর্তা)</t>
  </si>
  <si>
    <t>মূল বেতন (কর্মচারি)</t>
  </si>
  <si>
    <t>যাতায়াত ভাতা</t>
  </si>
  <si>
    <t xml:space="preserve">শিক্ষা ভাতা </t>
  </si>
  <si>
    <t>বাড়ী ভাড়া</t>
  </si>
  <si>
    <t>চিকিৎসা ভাতা</t>
  </si>
  <si>
    <t>মোবাইল/সেল ফোন ভাতা</t>
  </si>
  <si>
    <t>টিফিন ভাতা</t>
  </si>
  <si>
    <t>উৎসব ভাতা</t>
  </si>
  <si>
    <t>অধিকাল ভাতা</t>
  </si>
  <si>
    <t>শ্রান্তি ও বিনোদন ভাতা</t>
  </si>
  <si>
    <t>সম্মানি (ভাতাদি)</t>
  </si>
  <si>
    <t>নববর্ষ ভাতা (ভাতাদি)</t>
  </si>
  <si>
    <t>উপমোট- নগদ মজুরি ও বেতন:</t>
  </si>
  <si>
    <t>পরিস্কার পরিচ্ছন্নতা সামগ্রী</t>
  </si>
  <si>
    <t>ক্ষতিপূরণ</t>
  </si>
  <si>
    <t xml:space="preserve">আপ্যায়ন ব্যয় </t>
  </si>
  <si>
    <t>আইন সংক্রান্ত ব্যয়</t>
  </si>
  <si>
    <t>সেমিনার এবং কনফারেন্স ব্যয়</t>
  </si>
  <si>
    <t xml:space="preserve">বিদ্যুৎ </t>
  </si>
  <si>
    <t xml:space="preserve">পানি </t>
  </si>
  <si>
    <t>ইন্টারনেট/ফ্যাক্স/টেলেক্স</t>
  </si>
  <si>
    <t>ডাক</t>
  </si>
  <si>
    <t>টেলিফোন</t>
  </si>
  <si>
    <t>প্রচার ও বিজ্ঞাপন</t>
  </si>
  <si>
    <t>প্রকাশনা</t>
  </si>
  <si>
    <t>অফিস ভবন ভাড়া</t>
  </si>
  <si>
    <t>আউটসোর্সিং</t>
  </si>
  <si>
    <t>উপমোট- প্রশাসনিক ব্যয়:</t>
  </si>
  <si>
    <t>নিবন্ধন ফি</t>
  </si>
  <si>
    <t>টেস্টিং ফি</t>
  </si>
  <si>
    <t>পণ্যের বাড়া ও পরিবহন</t>
  </si>
  <si>
    <t xml:space="preserve">পরীক্ষা ফি </t>
  </si>
  <si>
    <t>উপমোট- ফি, চার্জ ও কমিশন:</t>
  </si>
  <si>
    <t>প্রশিক্ষণ</t>
  </si>
  <si>
    <t>উপমোট- প্রশিক্ষণ:</t>
  </si>
  <si>
    <t>ভ্রমণ ব্যয়</t>
  </si>
  <si>
    <t>বদলি ব্যয়</t>
  </si>
  <si>
    <t>উপমোট- ভ্রমণ ও বদলি:</t>
  </si>
  <si>
    <t>প্রেট্রল, ওয়েল এন্ড লুব্রিকেন্ট</t>
  </si>
  <si>
    <t>গ্যাস ও জ্বালানি</t>
  </si>
  <si>
    <t>উপমোট- প্রেট্রল, ওয়েল এন্ড লুব্রিকেন্ট:</t>
  </si>
  <si>
    <t>প্রদর্শন খামার</t>
  </si>
  <si>
    <t>মৎস্য ও প্রাণী খাদ্য</t>
  </si>
  <si>
    <t>উপমোট- কৃষিজ সরবরাহ:</t>
  </si>
  <si>
    <t>উপমোট- জনশৃঙ্খলা ও নিরাপত্তা সামগ্রী সরবরাহ:</t>
  </si>
  <si>
    <t>মৎস্য ও মৎস্যজাত দ্রব্য</t>
  </si>
  <si>
    <t>উপমোট- খাদ্য সরবরাহ:</t>
  </si>
  <si>
    <t xml:space="preserve">কম্পিউটার সামগ্রী </t>
  </si>
  <si>
    <t xml:space="preserve">স্ট্যাম্প ও সিল </t>
  </si>
  <si>
    <t>অন্যান্য মনিহারি</t>
  </si>
  <si>
    <t>উপমোট- মুদ্রণ ও মনিহারি:</t>
  </si>
  <si>
    <t>পোশাক</t>
  </si>
  <si>
    <t>উপমোট- সাধরণ সরবরাহ ও কাঁচামাল সামগ্রীঃ</t>
  </si>
  <si>
    <t>গবেষণা</t>
  </si>
  <si>
    <t>জরিপ</t>
  </si>
  <si>
    <t>উদ্ভাবন</t>
  </si>
  <si>
    <t>সম্মানি/পরিতোষিক (সরকারিী কর্মচারী ব্যতীত)</t>
  </si>
  <si>
    <t>অনুষ্ঠান/উৎসবাদি</t>
  </si>
  <si>
    <t>উপমোট- পেশাগত সেবা, সম্মানী ও বিশেষ ব্যয়</t>
  </si>
  <si>
    <t>উপমোট পন্য ও সেবা</t>
  </si>
  <si>
    <t>মোটরযান</t>
  </si>
  <si>
    <t xml:space="preserve">আসবাবপত্র </t>
  </si>
  <si>
    <t>কম্পিউটার</t>
  </si>
  <si>
    <t>অফিস সরঞ্জামাদি</t>
  </si>
  <si>
    <t>অন্যান্য যন্ত্রপাতি ও সরঞ্জামাদি</t>
  </si>
  <si>
    <t>অনাবাসিক ভবন</t>
  </si>
  <si>
    <t>অন্যান্য ভবন ও স্থপনা</t>
  </si>
  <si>
    <t>লাইন ও তার</t>
  </si>
  <si>
    <t>জলযান</t>
  </si>
  <si>
    <t>বাঁধ</t>
  </si>
  <si>
    <t>উপমোট- মেরামত ও সংরক্ষণ:</t>
  </si>
  <si>
    <t>ভূমি উন্নয়ন কর</t>
  </si>
  <si>
    <t>পৌরকর</t>
  </si>
  <si>
    <t>বিছানাপত্র</t>
  </si>
  <si>
    <t>উপমোট- আবর্তক ও স্থানান্তর যা অনত্র শ্রেনিবদ্ধ নয়:</t>
  </si>
  <si>
    <t>মূলধন ব্যয়</t>
  </si>
  <si>
    <t>অনাবাসিক ভবনসমূহ</t>
  </si>
  <si>
    <t>উপমোট- ভবন ও স্থাপনাসমূহ:</t>
  </si>
  <si>
    <t xml:space="preserve">কম্পিউটার এবং আনুষাঙ্গিক </t>
  </si>
  <si>
    <t>বৈদ্যুতিক সরঞ্জামাদি</t>
  </si>
  <si>
    <t>গবেষণাগার যন্ত্রপাতি</t>
  </si>
  <si>
    <t>উপমোট- যন্ত্রপাতি ও সরঞ্জামাদি:</t>
  </si>
  <si>
    <t>কম্পিউটার সফটওয়্যার</t>
  </si>
  <si>
    <t>উপমোট- অন্যান্য স্থায়ী সম্পদ:</t>
  </si>
  <si>
    <t>উপমোট মূলধন</t>
  </si>
  <si>
    <t xml:space="preserve">সর্বমোট সাধারণ কাযক্রম: </t>
  </si>
  <si>
    <t>বিশেষ কাযক্রম</t>
  </si>
  <si>
    <t>অভয়াশ্রম মেরামত ও সংরক্ষণ</t>
  </si>
  <si>
    <t>বিল নার্সারি কাযক্রম</t>
  </si>
  <si>
    <t xml:space="preserve">সর্বমোট বিশেষ কাযক্রম: </t>
  </si>
  <si>
    <t xml:space="preserve">সর্বমোট মৎস্য অধিদপ্তর(): </t>
  </si>
  <si>
    <t>মোট কর্মকর্তা+ মোট কর্মচারী</t>
  </si>
  <si>
    <t>হাওড়/চরাঞ্চল ভাতা</t>
  </si>
  <si>
    <t>ব্যাখ্যা</t>
  </si>
  <si>
    <t>মোট কর্মচারী</t>
  </si>
  <si>
    <t>প্রয়োজন অনুযায়ী</t>
  </si>
  <si>
    <t>প্রশিক্ষণ ইন্সটিটিউটের জন্য</t>
  </si>
  <si>
    <t>যদি বকেয়া থাকে তাহলে উল্লেখ করুন। ভবিষ্যতে লাগতে পারে এমন চাহিদা প্রেরণ করবেন না।</t>
  </si>
  <si>
    <t xml:space="preserve">খামার ও বাওড়ের ক্ষেত্রে অনুমোদিত কর্মপরিকল্পনা অনুযায়ী বকেয়াসহ। কর্মপরিকল্পনার বাহিরে চাহিদা প্রেরণ করবেন না। </t>
  </si>
  <si>
    <t>গাড়ীচালকের জন্য</t>
  </si>
  <si>
    <t>মৎস্য খাদ্য পরীক্ষা ইত্যাদি</t>
  </si>
  <si>
    <t>সামুদ্রিক মৎস্য জরিপ ইউনিটের জন্য।</t>
  </si>
  <si>
    <t>.............জনের জন্য মাসিক ..............টাকা হারে  ১২ মাসের জন্য মোট ............... টাকা ।</t>
  </si>
  <si>
    <t>প্রয়োজন অনুযায়ী। প্রাক্কলন প্রস্তুতপূর্বক মৎস্য অধিদপ্তরের প্রকৌশল শাখায় প্রেরণ করুন।</t>
  </si>
  <si>
    <t>বাওড়ের জন্য।</t>
  </si>
  <si>
    <t>যেসকল জেলা/উপজেলায় মৎস্য অধিদপ্তরের জলযান রয়েছে তারা প্রয়োজন ও প্রাপ্যতা অনুযায়ী</t>
  </si>
  <si>
    <t xml:space="preserve">প্রয়োজন ও প্রাপ্যতা অনুযায়ী অনুমোদিত সিলিং এর মধ্যে। </t>
  </si>
  <si>
    <t>প্রশিক্ষণ ইন্সটিটিউটের জন্য প্রয়োজন অনুযায়ী</t>
  </si>
  <si>
    <t>বার্ষিক কর্মসম্পাদন চুক্তি অনুযায়ী লক্ষ্যমাত্রা................... হেক্টর। (উপজেলায়)</t>
  </si>
  <si>
    <t>খামার ও বাওড়ের ক্ষেত্রে অনুমোদিত কর্মপরিকল্পনা অনুযায়ী বকেয়াসহ। কর্মপরিকল্পনার বাহিরে চাহিদা প্রেরণ করবেন না। উপজেলার ক্ষেত্রে বার্ষিক কর্মসম্পাদন চুক্তি অনুযায়ী  জলাশয়ে পোনা অবমুক্তির লক্ষ্যমাত্রা................... মে.টন, প্রতি কেজি ................টাকা হারে মোট ................ টাকা।</t>
  </si>
  <si>
    <t>মৎস্য ডিপ্লোমা ইন্সটিটিউটের জন্য ( প্রতি ক্লাস .............টাকা হারে ১২ মাসে............ জন প্রশিক্ষকের জন্য মোট............. টাকা)</t>
  </si>
  <si>
    <t>বিভাগ:</t>
  </si>
  <si>
    <t>জেলা:</t>
  </si>
  <si>
    <t>দপ্তর কোড:</t>
  </si>
  <si>
    <t>ক্র. নং</t>
  </si>
  <si>
    <t>শ্রেণি</t>
  </si>
  <si>
    <t>অনুমোদিত পদ</t>
  </si>
  <si>
    <t>পূরণকৃত পদ</t>
  </si>
  <si>
    <t>শূন্য পদ</t>
  </si>
  <si>
    <t>মোট</t>
  </si>
  <si>
    <t>মহিলা</t>
  </si>
  <si>
    <t>পুরুষ</t>
  </si>
  <si>
    <t>১ম</t>
  </si>
  <si>
    <t>২য়</t>
  </si>
  <si>
    <t>৩য়</t>
  </si>
  <si>
    <t>৪র্থ</t>
  </si>
  <si>
    <t>নাম</t>
  </si>
  <si>
    <t>পদবী</t>
  </si>
  <si>
    <t>বর্তমান কর্মস্থলে যোগদানের তারিখ</t>
  </si>
  <si>
    <t>মন্তব্য</t>
  </si>
  <si>
    <t>শ্রান্তি বিনোদন ভাতা প্রাপ্তির তারিখ</t>
  </si>
  <si>
    <t>পিআরএল শুরুর তারিখ</t>
  </si>
  <si>
    <t>পোষাক প্রাপ্তির তারিখ</t>
  </si>
  <si>
    <t>দপ্তরের নাম</t>
  </si>
  <si>
    <t>পূর্ববর্তী পোশাক প্রাপ্তির তারিখ</t>
  </si>
  <si>
    <t>শুধুমাত্র রাজস্বখাতের জনবলের তথ্য প্রদান করুন।</t>
  </si>
  <si>
    <t>মোট আবর্তক ব্যয়</t>
  </si>
  <si>
    <t>যানবাহন</t>
  </si>
  <si>
    <t>ফটোকপি মেশিন</t>
  </si>
  <si>
    <t>মাল্টি মিডিয়া</t>
  </si>
  <si>
    <t>এসি</t>
  </si>
  <si>
    <t>ফ্যাক্স</t>
  </si>
  <si>
    <t>জীপ (সংখ্যা)</t>
  </si>
  <si>
    <t>মাইক্রো বাস  (সংখ্যা)</t>
  </si>
  <si>
    <t>বাস  (সংখ্যা)</t>
  </si>
  <si>
    <t xml:space="preserve">কার (সংখ্যা) </t>
  </si>
  <si>
    <t xml:space="preserve">পিকআপ  (সংখ্যা) </t>
  </si>
  <si>
    <t>প্রেট্রল চালিত গাড়ীর সংখ্যা</t>
  </si>
  <si>
    <t>গ্যাস চালিত গাড়ীর সংখ্যা</t>
  </si>
  <si>
    <t>মোটর সাইকেল (সংখ্যা)</t>
  </si>
  <si>
    <t>স্পীড বোট (সংখ্যা)</t>
  </si>
  <si>
    <t>লঞ্চ (সংখ্যা)</t>
  </si>
  <si>
    <t>জাহাজ (সংখ্যা)</t>
  </si>
  <si>
    <t>সংখ্যা</t>
  </si>
  <si>
    <t>ফোন নম্বর</t>
  </si>
  <si>
    <t>ল্যাপটপ (সংখ্যা)</t>
  </si>
  <si>
    <t>ডেক্সটপ (সংখ্যা)</t>
  </si>
  <si>
    <t>(ক) মোট জনবল</t>
  </si>
  <si>
    <t>(খ) শ্রান্তি বিনোদন, পোশাক ও লাম্পগ্রান্ট প্রাপ্তি সংক্রান্ত তথ্য</t>
  </si>
  <si>
    <t>জনপ্রতি শ্রমিক মজুরী (টাকা)</t>
  </si>
  <si>
    <t>দপ্তরের বাৎসরিক মোট শ্রমিক মজুরী (টাকা)</t>
  </si>
  <si>
    <t>কি কাজে নিয়োজিত</t>
  </si>
  <si>
    <t>দৈনিক</t>
  </si>
  <si>
    <t>মাসিক</t>
  </si>
  <si>
    <t>বাৎসরিক</t>
  </si>
  <si>
    <t>দপ্তরের নাম:</t>
  </si>
  <si>
    <t>ঝাড়ুদার</t>
  </si>
  <si>
    <t>ড্রাইভার</t>
  </si>
  <si>
    <t>শ্রমিক সংখ্যা</t>
  </si>
  <si>
    <t>অনুগ্রহপূর্ব ছকপত্রের কোন পরিবর্তন করবেন না। কোন তথ্য আপনার দপ্তরের জন্য প্রয়োজন না হলে ‘০’ লিখুন। অতিরিক্ত কোন তথ্য প্রদান করতে চাইলে আলাদা কাগজ ব্যবহার করুন। রঙ্গিন অংশগুলোতে কোন কিছু না লিখার জন্য অনুরোধ করা হল।</t>
  </si>
  <si>
    <t>অনুগ্রহপূর্ব ছকপত্রের কোন পরিবর্তন করবেন না। কোন তথ্য আপনার দপ্তরের জন্য প্রয়োজন না হলে ‘০’ লিখুন। অতিরিক্ত কোন তথ্য প্রদান করতে চাইলে আলাদা কাগজ ব্যবহার করুন।  রঙ্গিন অংশগুলোতে কোন কিছু না লিখার জন্য অনুরোধ করা হল।</t>
  </si>
  <si>
    <t>অন্যান্য (সুস্পষ্টভাবে উল্লেখ করুন)</t>
  </si>
  <si>
    <t>গাড়ীচালকের নাম</t>
  </si>
  <si>
    <t>মূল কর্মস্থল (বেতন উত্তলন করে যে দপ্তর থেকে)</t>
  </si>
  <si>
    <t>সংযুক্ত দপ্তর</t>
  </si>
  <si>
    <t>বেতন স্কেল</t>
  </si>
  <si>
    <t>মোট প্রাপ্ত বরাদ্দ</t>
  </si>
  <si>
    <t>পূর্ববর্তী বৎসরের বকেয়াসহ ১২ মাসের (বিগত আর্র্থিক সালের ১২ মাসের বিলের হিসেবে সম্ভাব্য)</t>
  </si>
  <si>
    <t>বার্ষিক কর্মসম্পাদন চুক্তি অনুযায়ী লক্ষ্যমাত্রা..................জন।</t>
  </si>
  <si>
    <t>পূর্ববর্তী বৎসরের বকেয়াসহ বিগত আর্র্থিক সালের  হিসেবে সম্ভাব্য</t>
  </si>
  <si>
    <t>কর্মপরিকল্পনা অনুযায়ী প্রতিটি খাত</t>
  </si>
  <si>
    <t>অর্থনৈতিক কোড</t>
  </si>
  <si>
    <t>কর্মপরিকল্পনা অনুযায়ী আরো কোন খাত থাকলে অন্তর্ভুক্ত করুন।</t>
  </si>
  <si>
    <t>আবাসিক টেলিফোন নগদায়ন ভাতা</t>
  </si>
  <si>
    <t>হাওড়/দ্বীপ/চরভাতা</t>
  </si>
  <si>
    <t>বর্তমান কর্মস্থলে যোগদান/পিআরএল এ গমনের তারিখ</t>
  </si>
  <si>
    <t>দপ্তরের প্রয়োজন অনুযায়ী</t>
  </si>
  <si>
    <t>আবাসিক টেলিফোন নগদায়নের জন্য অনুমোদনপ্রাপ্তরা শুধুমাত্র টাকার অংক উল্লেখ করুন। আবেদনকারী কর্মকর্তা/কর্মচারীগণ সম্পূর্ণ প্রক্রিয়া সম্পন্ন হওয়ার পর অনুমোদন পাওয়া সাপেক্ষে পরবর্তীতে চাহিদা প্রেরণ করবেন।</t>
  </si>
  <si>
    <t>প্রাকৃতিক দুযোগে নিহত জেলেদের জন্য  (জেলা ও উপজেলা মৎস্য দপ্তরে)                               নীতিমালার আলোকে কমিটি কর্তৃক সুপারিশপ্রাপ্তদের তালিকা প্রযোজনীয় কাগজপত্র সহ জলমহাল শাখায় প্রেরণ করুন।</t>
  </si>
  <si>
    <t>পত্রিকায় বিজ্ঞপ্তি প্রকাশের বিল বকেয়া থাকলে সুস্পষ্টভাবে টাকার অংক উল্লেখ করুন।</t>
  </si>
  <si>
    <t>নিয়োগ পরীক্ষা</t>
  </si>
  <si>
    <t>প্রকল্প</t>
  </si>
  <si>
    <t>রাজস্ব</t>
  </si>
  <si>
    <t>প্রয়োজন অনুযায়ী (তথ্য প্রশিক্ষণ শাখায় প্রেরণ করুন)।</t>
  </si>
  <si>
    <t>বইপত্র ও সাময়িকী</t>
  </si>
  <si>
    <t>কর্মচারীদের প্রতিদান (৩১)</t>
  </si>
  <si>
    <t>প্রশাসনিক ব্যয় (৩২১১)</t>
  </si>
  <si>
    <t>নগদ মজুরি ও বেতন (৩১১১)</t>
  </si>
  <si>
    <t>ফি, চার্জ ও কমিশন (3221)</t>
  </si>
  <si>
    <t>প্রশিক্ষণ (৩২৩১)</t>
  </si>
  <si>
    <t>প্রেট্রল, ওয়েল এন্ড লুব্রিকেন্ট (৩২৪৩)</t>
  </si>
  <si>
    <t>ভ্রমণ ও বদলি (৩২৪৪)</t>
  </si>
  <si>
    <t>কৃষিজ সরবরাহ (৩২৫১)</t>
  </si>
  <si>
    <t>জনশৃঙ্খলা ও নিরাপত্তা সামগ্রী সরবরাহ (৩২৫৩)</t>
  </si>
  <si>
    <t>নিরাপত্তা সেবা (ভাড়ার ভিত্তিতে)</t>
  </si>
  <si>
    <t>খাদ্য সরবরাহ (৩২৫৪)</t>
  </si>
  <si>
    <t>মুদ্রণ ও মনিহারি (৩২৫৫)</t>
  </si>
  <si>
    <t>সাধরণ সরবরাহ ও কাঁচামাল সামগ্রী (৩২৫৬)</t>
  </si>
  <si>
    <t>............জন এমএলএসএস জন্য…..  ........টাকা,……....জন  ড্রাইভারের জন্য………টাকা।    মোট ....................... টাকা।</t>
  </si>
  <si>
    <t>পেশাগত সেবা, সম্মানী ও বিশেষ ব্যয় (৩২৫৭)</t>
  </si>
  <si>
    <t>উদ্ভাবন কার্যক্রম প্রয়োজনীয় কাগজপত্রসহ আইসিটি শাখার উদ্ভাবন কমিটির নিকট প্রেরণ করুন।</t>
  </si>
  <si>
    <t>মেরামত ও সংরক্ষণ (৩২৫৮)</t>
  </si>
  <si>
    <t>পণ্য ও সেবার ব্যবহার (৩২)</t>
  </si>
  <si>
    <t>মোটরযান রক্ষণাবেক্ষণ ব্যয়</t>
  </si>
  <si>
    <t>পিডি, বাওড় এর জন্য</t>
  </si>
  <si>
    <t>অন্যান্য ব্যয় ((৩৮)</t>
  </si>
  <si>
    <t>আবর্তক ও স্থানান্তর যা অনত্র শ্রেনিবদ্ধ নয় (৩৮২১)</t>
  </si>
  <si>
    <t>আর্থিক সম্পদ (৪১)</t>
  </si>
  <si>
    <t>ভবন ও স্থাপনাসমূহ (৪১১১)</t>
  </si>
  <si>
    <t>যন্ত্রপাতি ও সরঞ্জামাদি (৪১১২)</t>
  </si>
  <si>
    <t>অন্যান্য স্থায়ী সম্পদ (৪১১৩)</t>
  </si>
  <si>
    <t>বিশেষ</t>
  </si>
  <si>
    <t>মূল বেতন (১ জুলাই ২০২০)</t>
  </si>
  <si>
    <t>সকল দপ্তরের যানবাহনের ফিটনেস সার্টিফিকেট এর জন্য,                                                         উপজেলায় জেলেদের নিবন্ধন কাযক্রমের জন্য ( জেলেদের তথ্য  জলমহাল শাখায় প্রেরণ করুন)</t>
  </si>
  <si>
    <t>আপনার কাযক্রম উদ্ভাবন কর্মপরিকল্পনা অন্তরভুক্ত কিনা উল্লেখ করুন। এবং তথ্য আইসিটি শাখার উদ্ভাবন কমিটির নিকট প্রেরণ করুন।</t>
  </si>
  <si>
    <t>মৎস্য খামারসমূহ/ মৎস্য বীজ উৎপাদন খামারসমূহ/মিনি হ্যাচারিসমূহ/গ্রামীণ মৎস্য খামারসমূহ/চিংড়ি উৎপাদন ও প্রশিক্ষণ কেন্দ্রসমূহ,/ পত্নীতলা, নওগা খামার; বিনোটিয়া খামার গোসাইহাট, শরীয়তপুর; খাগড়াছড়ি সদর মিনি হ্যাচারি; কাউখালি মিনি হ্যাচারি, বান্দারবান সদর মিনি হ্যাচারি, রায়পুর, লক্ষীপুর খামার, ফরিদপুর ট্রেনিং ইন্সটিটিউট, কাকড়া হ্যাচারি, কক্সবাজার সদর নিম্নোক্ত ছক পূরণ করে প্রেরণ করবেন।</t>
  </si>
  <si>
    <t>২০২১-২২ আর্থিক সালের বেতন ভাতার হিসাব</t>
  </si>
  <si>
    <t>কর্মকর্তা (২০২১-২২ আর্থিক সালে পিআরিএল ভোগরত/ পিআরিএর এ যাবেন)</t>
  </si>
  <si>
    <t>কর্মচারী (২০২১-২২ আর্থিক সালে পিআরএল ভোগরত/পিআরএল এ যাবেন)</t>
  </si>
  <si>
    <t>খোরপোষ ভাতা</t>
  </si>
  <si>
    <t>3111110/   3111209</t>
  </si>
  <si>
    <t>২০২১-২২ আর্থিক সালের বাজেট চাহিদা</t>
  </si>
  <si>
    <t>২০২০-২১</t>
  </si>
  <si>
    <t>20২১-২২</t>
  </si>
  <si>
    <t xml:space="preserve">ছুটি নগদায়ন ভাতা (অফিসার) </t>
  </si>
  <si>
    <t>ছুটি নগদায়ন ভাতা (কর্মচারি)</t>
  </si>
  <si>
    <t>খোরাকি ভাতা</t>
  </si>
  <si>
    <t>শ্রমিক (অনিয়মিত) মজুরী</t>
  </si>
  <si>
    <t xml:space="preserve">গত আর্থিক সালে রাজস্ব ও প্রকল্প থেকে প্রাপ্ত বরাদ্দ সহ ২০২১-২২ এ চাহিদার  যৌক্তিকতা আবশ্যক </t>
  </si>
  <si>
    <t xml:space="preserve">গত আর্থিক সালে রাজস্ব ও প্রকল্প থেকে প্রাপ্ত বরাদ্দ সহ ২০২১-২২ এ চাহিদার আইটেম এর নাম ও  যৌক্তিকতা আবশ্যক </t>
  </si>
  <si>
    <t>বার্ষিক কর্মসম্পাদন চুক্তি অনুযায়ী লক্ষ্যমাত্রা................... হেক্টর/টি। (উপজেলার জন্য) ।                  (এপিএ  এর লক্ষমাত্রা উল্লেখপূর্বক মেরামতযোগ্য সকল মৎস্য অভয়াশ্রমের তথ্য নির্দিস্ট ছকে জলমহাল শাখায় আগস্ট ২০২১ মাসের মধ্যে প্রেরণ করুন)</t>
  </si>
  <si>
    <t>২০২১-২২ আর্থিক সালের বাজেট চাহিদার জন্য জনবলের তথ্যাদি</t>
  </si>
  <si>
    <t>২০২১-২২ সালের প্রাপ্যতা</t>
  </si>
  <si>
    <t>মূল বেতন (১ জুলাই ২০২১)</t>
  </si>
  <si>
    <t>উপজেলাধীন ইউনিয়নের সংখ্যা----- টি</t>
  </si>
  <si>
    <t>জেলাধীন উপজেলার সংখ্যা--- টি/</t>
  </si>
  <si>
    <t>বিভাগের অধীন জেলার সংখ্যা--- টি/</t>
  </si>
  <si>
    <t>(যে দপ্তরের জন্য যেটি প্রযোজ্য)</t>
  </si>
  <si>
    <t>অন্যান্য যন্ত্রপাতি ও সরঞ্জামাদি (2021-2022)</t>
  </si>
  <si>
    <t>২০২১-২২ আর্থিক সালের শ্রমিক মজুরির চাহিদা</t>
  </si>
  <si>
    <t>২০২১-২২ আর্থিক সালের অধিকাল ভাতা সংক্রান্ত তথ্য/ চাহিদা</t>
  </si>
  <si>
    <t>২০20 -21 আর্থিক সালে প্রাপ্ত  অধিকাল ভাতার পরিমান (টাকা)</t>
  </si>
  <si>
    <t>জুলাই ২০২১ থেকে জুন ২০২২ পযন্ত মোট চাহিদা</t>
  </si>
  <si>
    <t>জানুয়ারি ২০২১ থেকে জুন ২০২১ পযন্ত ৬ মাসের</t>
  </si>
  <si>
    <t>মোট চাহিদা</t>
  </si>
  <si>
    <t>জানুয়ারি ২০২১ থেকে জুন ২০২১ পযন্ত ৬ মাসের কর্মপরিকল্পনা অনুযায়ী</t>
  </si>
  <si>
    <t>৬মাসের কর্মপরিকল্পনার বকেয়াসহ ২০২১-২২ সালে মোট চাহিদা (টাকা)</t>
  </si>
  <si>
    <t>(২০২১-২২ এর কর্মপরিকল্পা অনুযায়ী) (টাকা)</t>
  </si>
  <si>
    <t>বকেয়ার পরিমাণ (কলাম ৪-৫)</t>
  </si>
  <si>
    <t>রাজশাহী</t>
  </si>
  <si>
    <t>সিনিয়র উপজেলা মৎস্য কর্মকর্তার কার্যালয়, মোহনপুর, রাজশাহী</t>
  </si>
  <si>
    <t>দপ্তরের নাম : সিনিয়র উপজেলা মৎস্য কর্মকর্তার কার্যালয়, মোহনপুর, রাজশাহী</t>
  </si>
  <si>
    <t>১৪৪০২০৪`১২৩৪৪৫</t>
  </si>
  <si>
    <r>
      <t xml:space="preserve">মো: আবুল কালাম আজাদ সিনিয়র উপজেলা </t>
    </r>
    <r>
      <rPr>
        <sz val="8"/>
        <color indexed="8"/>
        <rFont val="Nikosh"/>
        <family val="0"/>
      </rPr>
      <t>মৎস্য কর্মকর্তা, মোহনপুর,  রাজশাহী</t>
    </r>
  </si>
  <si>
    <t>১৫/১১/২০১৮</t>
  </si>
  <si>
    <t>মো: তারিক মাসুম রেজা সহকারি  মৎস্য কর্মকর্তা</t>
  </si>
  <si>
    <t>২২/১১/২০১৬</t>
  </si>
  <si>
    <t xml:space="preserve">মো: ইয়াসিন আলী , ক্ষেত্র সহকারি, </t>
  </si>
  <si>
    <t>১৩/৫/২০১৩</t>
  </si>
  <si>
    <t>মো: হাফিজুর রহমান, অফিস সহকারি কাম- কম্পিইটার অপারেটর</t>
  </si>
  <si>
    <t>১৮/১/২০১৭</t>
  </si>
  <si>
    <t>মো: জেকের আলী, অফিস সহায়ক</t>
  </si>
  <si>
    <t>৪থ</t>
  </si>
  <si>
    <t>(মো: আবুল কালাম আজাদ)</t>
  </si>
  <si>
    <t>সিনিয়র উপজেলা মৎস্য অফিসার</t>
  </si>
  <si>
    <t>মোহনপুর, রাজশাহী।</t>
  </si>
  <si>
    <r>
      <t xml:space="preserve">0 জন পিআরএল গামী/পিআরএল ভোগরত </t>
    </r>
    <r>
      <rPr>
        <sz val="10"/>
        <color indexed="10"/>
        <rFont val="NikoshBAN"/>
        <family val="0"/>
      </rPr>
      <t>কর্মকর্তার</t>
    </r>
    <r>
      <rPr>
        <sz val="10"/>
        <rFont val="NikoshBAN"/>
        <family val="0"/>
      </rPr>
      <t xml:space="preserve"> ১৮ মাসের মূলবেতন   0 টাকা</t>
    </r>
  </si>
  <si>
    <t>3 জন কর্মরত কর্মচারীর 12 মাসের মূল বেতন 646800 টাকা  0 জন পিআরএল ভোগরত কর্মচারীর 0 মাসের মূল বেতন 0 টাকা0 জন কর্মচারীর লাম্পগ্র্যান্ট 0 টাকা।   মোট 646800 টাকা।</t>
  </si>
  <si>
    <r>
      <t xml:space="preserve">0 জন পিআরএল গামী/পিআরএল ভোগরত </t>
    </r>
    <r>
      <rPr>
        <sz val="10"/>
        <color indexed="10"/>
        <rFont val="NikoshBAN"/>
        <family val="0"/>
      </rPr>
      <t>কর্মচারীর</t>
    </r>
    <r>
      <rPr>
        <sz val="10"/>
        <rFont val="NikoshBAN"/>
        <family val="0"/>
      </rPr>
      <t xml:space="preserve"> ১৮ মাসের মূলবেতন 0 টাকা</t>
    </r>
  </si>
  <si>
    <t>মোট 1 জন কর্মকর্তা+ মোট ২ জন কর্মচারী (২০১৯-২০ এর বকেয়া থাকলে উল্লেখ করুন)</t>
  </si>
  <si>
    <t>মোট ২ জন  কর্মকর্তা+ মোট ৩ জন কর্মচারী (২০১৯-২০ এর বকেয়া থাকলে উল্লেখ করুন)</t>
  </si>
  <si>
    <t>মোট ১ জন কর্মকর্তা</t>
  </si>
  <si>
    <t>মোট ৩ জন কর্মচারী (২০১৯-২০ এর বকেয়া থাকলে উল্লেখ করুন)</t>
  </si>
  <si>
    <t>মোট ১  কর্মচারী (২০১৯-২০ এর বকেয়া থাকলে উল্লেখ করুন)</t>
  </si>
  <si>
    <t>মোট ২ জন কর্মকর্তা+ মোট  ৩ জন কর্মচারী</t>
  </si>
  <si>
    <t>মোট ১ জন কর্মকর্তা+ মোট ০  কর্মচারী (২০১৯-২০ এর বকেয়া থাকলে উল্লেখ করুন)</t>
  </si>
  <si>
    <t>মোট ২ জন কর্মকর্তা+ মোট ৩ জন  কর্মচারী</t>
  </si>
  <si>
    <t>মোট  কর্মকর্তা+ মোট  কর্মচারীর বকেয়াসহ মোট ------------ টাকা</t>
  </si>
  <si>
    <t>পূর্ববর্তী বৎসরের বকেয়াসহ  মাসের (বিগত আর্র্থিক সালের ১২ মাসের বিলের হিসেবে সম্ভাব্য)</t>
  </si>
  <si>
    <t>সিনিয়র উপজেলা মৎস্য কর্মকর্তা</t>
  </si>
  <si>
    <t>সিনিয়র উপজেলা মস্য কর্মকর্তাার দপ্তর, মোহনপুর, রাজশাহী</t>
  </si>
  <si>
    <t>বার্ষিক কর্মসম্পাদন চুক্তি অনুযায়ী লক্ষ্যমাত্রা................... হেক্টর/টি। ( প্রতি উপজেলা হতে কমপক্ষে ০৩টি বিল নার্সারীর চাহিদার তথ্য নির্দিষ্ট ছকে জলমহাল শাখায়  আগস্ট 202২ মাসের মধ্যে প্রেরণ করুন)</t>
  </si>
  <si>
    <t>2 জন কর্মরত কর্মকর্তার 12 মাসের মূল বেতন 103৯৮০০ টাকা    0 জন পিআরএল ভোগরত কর্মকর্তার 0 মাসের মূল বেতন 0 টাকা 0 জন কর্মকর্তার লাম্পগ্র্যান্ট 0 টাকা।    মোট  103৯৮০০ টাকা।</t>
  </si>
  <si>
    <t xml:space="preserve">মোহনপুর, রাজশাহী। </t>
  </si>
  <si>
    <t>টেলিফোনঃ ০৭২২৬৫৬০২৪</t>
  </si>
  <si>
    <t>মোবাইল নম্বর: ০১৭৬৯৪৫৯৬৪৪</t>
  </si>
  <si>
    <t>ই-মেইল: ‍sufomohanpur@fisheries.gov.bd</t>
  </si>
  <si>
    <t>(মোঃ আবুল কালাম আজাদ)</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</si>
</sst>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5000445]0"/>
    <numFmt numFmtId="173" formatCode="[$-5000445]0.#####E+00"/>
    <numFmt numFmtId="174" formatCode="[$-5000445]0.00"/>
    <numFmt numFmtId="175" formatCode="[$-5000445]0.000"/>
    <numFmt numFmtId="176" formatCode="0.000"/>
    <numFmt numFmtId="177" formatCode="[$-409]dddd\,\ mmmm\ dd\,\ yyyy"/>
    <numFmt numFmtId="178" formatCode="[$-409]h:mm:ss\ AM/PM"/>
    <numFmt numFmtId="179" formatCode="[$-5000445]0.##"/>
    <numFmt numFmtId="180" formatCode="[$-5000445]0.0000"/>
    <numFmt numFmtId="181" formatCode="[$-5000445]0.0"/>
    <numFmt numFmtId="182" formatCode="[$-5000445]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5000445]0.####E+00"/>
  </numFmts>
  <fonts count="85">
    <font>
      <sz val="11"/>
      <color theme="1"/>
      <name val="Calibri"/>
      <family val="2"/>
    </font>
    <font>
      <sz val="11"/>
      <color indexed="8"/>
      <name val="Calibri"/>
      <family val="2"/>
    </font>
    <font>
      <b/>
      <sz val="12"/>
      <name val="NikoshBAN"/>
      <family val="0"/>
    </font>
    <font>
      <sz val="10"/>
      <name val="NikoshBAN"/>
      <family val="0"/>
    </font>
    <font>
      <b/>
      <sz val="14"/>
      <name val="NikoshBAN"/>
      <family val="0"/>
    </font>
    <font>
      <b/>
      <sz val="10"/>
      <name val="NikoshBAN"/>
      <family val="0"/>
    </font>
    <font>
      <b/>
      <sz val="8"/>
      <name val="NikoshBAN"/>
      <family val="0"/>
    </font>
    <font>
      <sz val="14"/>
      <name val="NikoshBAN"/>
      <family val="0"/>
    </font>
    <font>
      <sz val="16"/>
      <name val="NikoshBAN"/>
      <family val="0"/>
    </font>
    <font>
      <b/>
      <sz val="16"/>
      <name val="NikoshBAN"/>
      <family val="0"/>
    </font>
    <font>
      <b/>
      <sz val="9"/>
      <name val="NikoshBAN"/>
      <family val="0"/>
    </font>
    <font>
      <sz val="10"/>
      <color indexed="10"/>
      <name val="NikoshBAN"/>
      <family val="0"/>
    </font>
    <font>
      <sz val="8"/>
      <color indexed="8"/>
      <name val="Nikosh"/>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9"/>
      <color indexed="8"/>
      <name val="Calibri"/>
      <family val="2"/>
    </font>
    <font>
      <b/>
      <sz val="9"/>
      <color indexed="8"/>
      <name val="NikoshBAN"/>
      <family val="0"/>
    </font>
    <font>
      <sz val="9"/>
      <color indexed="8"/>
      <name val="NikoshBAN"/>
      <family val="0"/>
    </font>
    <font>
      <b/>
      <sz val="10"/>
      <name val="Calibri"/>
      <family val="2"/>
    </font>
    <font>
      <sz val="10"/>
      <name val="Calibri"/>
      <family val="2"/>
    </font>
    <font>
      <b/>
      <sz val="11"/>
      <color indexed="10"/>
      <name val="Calibri"/>
      <family val="2"/>
    </font>
    <font>
      <sz val="14"/>
      <color indexed="10"/>
      <name val="NikoshBAN"/>
      <family val="0"/>
    </font>
    <font>
      <sz val="11"/>
      <color indexed="8"/>
      <name val="NikoshBAN"/>
      <family val="0"/>
    </font>
    <font>
      <sz val="14"/>
      <color indexed="8"/>
      <name val="Calibri"/>
      <family val="2"/>
    </font>
    <font>
      <sz val="9"/>
      <color indexed="8"/>
      <name val="Nikosh"/>
      <family val="0"/>
    </font>
    <font>
      <sz val="11"/>
      <name val="Calibri"/>
      <family val="2"/>
    </font>
    <font>
      <sz val="14"/>
      <color indexed="8"/>
      <name val="NikoshBAN"/>
      <family val="0"/>
    </font>
    <font>
      <b/>
      <sz val="9"/>
      <color indexed="30"/>
      <name val="NikoshBAN"/>
      <family val="0"/>
    </font>
    <font>
      <b/>
      <sz val="10"/>
      <color indexed="10"/>
      <name val="NikoshBAN"/>
      <family val="0"/>
    </font>
    <font>
      <sz val="8"/>
      <color indexed="8"/>
      <name val="NikoshBAN"/>
      <family val="0"/>
    </font>
    <font>
      <sz val="11"/>
      <color indexed="8"/>
      <name val="Nikosh"/>
      <family val="0"/>
    </font>
    <font>
      <b/>
      <sz val="16"/>
      <color indexed="8"/>
      <name val="Nikosh"/>
      <family val="0"/>
    </font>
    <font>
      <b/>
      <sz val="9"/>
      <color indexed="10"/>
      <name val="NikoshBAN"/>
      <family val="0"/>
    </font>
    <font>
      <b/>
      <sz val="14"/>
      <color indexed="10"/>
      <name val="NikoshB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9"/>
      <color theme="1"/>
      <name val="Calibri"/>
      <family val="2"/>
    </font>
    <font>
      <b/>
      <sz val="9"/>
      <color theme="1"/>
      <name val="NikoshBAN"/>
      <family val="0"/>
    </font>
    <font>
      <sz val="9"/>
      <color theme="1"/>
      <name val="NikoshBAN"/>
      <family val="0"/>
    </font>
    <font>
      <b/>
      <sz val="11"/>
      <color rgb="FFFF0000"/>
      <name val="Calibri"/>
      <family val="2"/>
    </font>
    <font>
      <sz val="14"/>
      <color rgb="FFFF0000"/>
      <name val="NikoshBAN"/>
      <family val="0"/>
    </font>
    <font>
      <sz val="11"/>
      <color theme="1"/>
      <name val="NikoshBAN"/>
      <family val="0"/>
    </font>
    <font>
      <sz val="14"/>
      <color theme="1"/>
      <name val="Calibri"/>
      <family val="2"/>
    </font>
    <font>
      <sz val="9"/>
      <color theme="1"/>
      <name val="Nikosh"/>
      <family val="0"/>
    </font>
    <font>
      <sz val="14"/>
      <color theme="1"/>
      <name val="NikoshBAN"/>
      <family val="0"/>
    </font>
    <font>
      <b/>
      <sz val="9"/>
      <color rgb="FF0070C0"/>
      <name val="NikoshBAN"/>
      <family val="0"/>
    </font>
    <font>
      <b/>
      <sz val="10"/>
      <color rgb="FFFF0000"/>
      <name val="NikoshBAN"/>
      <family val="0"/>
    </font>
    <font>
      <sz val="10"/>
      <color rgb="FFFF0000"/>
      <name val="NikoshBAN"/>
      <family val="0"/>
    </font>
    <font>
      <sz val="8"/>
      <color theme="1"/>
      <name val="NikoshBAN"/>
      <family val="0"/>
    </font>
    <font>
      <sz val="11"/>
      <color theme="1"/>
      <name val="Nikosh"/>
      <family val="0"/>
    </font>
    <font>
      <b/>
      <sz val="16"/>
      <color theme="1"/>
      <name val="Nikosh"/>
      <family val="0"/>
    </font>
    <font>
      <b/>
      <sz val="14"/>
      <color rgb="FFFF0000"/>
      <name val="NikoshBAN"/>
      <family val="0"/>
    </font>
    <font>
      <b/>
      <sz val="9"/>
      <color rgb="FFFF0000"/>
      <name val="NikoshBAN"/>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style="thin"/>
      <bottom style="thin"/>
    </border>
    <border>
      <left/>
      <right>
        <color indexed="63"/>
      </right>
      <top style="thin"/>
      <bottom style="thin"/>
    </border>
    <border>
      <left/>
      <right style="thin"/>
      <top/>
      <bottom style="thin"/>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style="thin"/>
      <right/>
      <top style="thin"/>
      <bottom/>
    </border>
    <border>
      <left/>
      <right>
        <color indexed="63"/>
      </right>
      <top style="thin"/>
      <bottom>
        <color indexed="63"/>
      </bottom>
    </border>
    <border>
      <left/>
      <right style="thin"/>
      <top style="thin"/>
      <bottom>
        <color indexed="63"/>
      </bottom>
    </border>
    <border>
      <left style="thin"/>
      <right/>
      <top/>
      <bottom style="thin"/>
    </border>
    <border>
      <left style="thin"/>
      <right>
        <color indexed="63"/>
      </right>
      <top>
        <color indexed="63"/>
      </top>
      <bottom>
        <color indexed="63"/>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80">
    <xf numFmtId="0" fontId="0" fillId="0" borderId="0" xfId="0" applyFont="1" applyAlignment="1">
      <alignment/>
    </xf>
    <xf numFmtId="0" fontId="0" fillId="0" borderId="0" xfId="0" applyAlignment="1">
      <alignment/>
    </xf>
    <xf numFmtId="0" fontId="68" fillId="0" borderId="0" xfId="0" applyFont="1" applyAlignment="1">
      <alignment/>
    </xf>
    <xf numFmtId="173" fontId="69" fillId="0" borderId="10" xfId="0" applyNumberFormat="1" applyFont="1" applyBorder="1" applyAlignment="1">
      <alignment horizontal="center" vertical="center"/>
    </xf>
    <xf numFmtId="172" fontId="70" fillId="0" borderId="11" xfId="0" applyNumberFormat="1" applyFont="1" applyBorder="1" applyAlignment="1">
      <alignment vertical="top" wrapText="1"/>
    </xf>
    <xf numFmtId="172" fontId="70" fillId="0" borderId="12" xfId="0" applyNumberFormat="1" applyFont="1" applyBorder="1" applyAlignment="1">
      <alignment vertical="top" wrapText="1"/>
    </xf>
    <xf numFmtId="172" fontId="70" fillId="0" borderId="13" xfId="0" applyNumberFormat="1" applyFont="1" applyBorder="1" applyAlignment="1">
      <alignment vertical="top" wrapText="1"/>
    </xf>
    <xf numFmtId="172" fontId="69" fillId="0" borderId="12" xfId="0" applyNumberFormat="1" applyFont="1" applyBorder="1" applyAlignment="1">
      <alignment vertical="top" wrapText="1"/>
    </xf>
    <xf numFmtId="172" fontId="69" fillId="0" borderId="11" xfId="0" applyNumberFormat="1" applyFont="1" applyBorder="1" applyAlignment="1">
      <alignment vertical="top" wrapText="1"/>
    </xf>
    <xf numFmtId="0" fontId="0" fillId="15" borderId="0" xfId="0" applyFill="1" applyAlignment="1">
      <alignment/>
    </xf>
    <xf numFmtId="0" fontId="0" fillId="33" borderId="0" xfId="0" applyFill="1" applyAlignment="1">
      <alignment/>
    </xf>
    <xf numFmtId="0" fontId="3" fillId="33" borderId="0" xfId="0" applyFont="1" applyFill="1" applyAlignment="1">
      <alignment vertical="top"/>
    </xf>
    <xf numFmtId="0" fontId="3" fillId="33" borderId="14" xfId="0" applyFont="1" applyFill="1" applyBorder="1" applyAlignment="1">
      <alignment vertical="top"/>
    </xf>
    <xf numFmtId="0" fontId="3" fillId="33" borderId="15" xfId="0" applyFont="1" applyFill="1" applyBorder="1" applyAlignment="1">
      <alignment horizontal="center" vertical="top" wrapText="1"/>
    </xf>
    <xf numFmtId="0" fontId="3" fillId="33" borderId="16" xfId="0" applyFont="1" applyFill="1" applyBorder="1" applyAlignment="1">
      <alignment vertical="top"/>
    </xf>
    <xf numFmtId="0" fontId="5" fillId="33" borderId="15" xfId="0" applyFont="1" applyFill="1" applyBorder="1" applyAlignment="1">
      <alignment vertical="top"/>
    </xf>
    <xf numFmtId="172" fontId="3" fillId="33" borderId="14" xfId="0" applyNumberFormat="1" applyFont="1" applyFill="1" applyBorder="1" applyAlignment="1">
      <alignment vertical="top"/>
    </xf>
    <xf numFmtId="172" fontId="3" fillId="33" borderId="13" xfId="0" applyNumberFormat="1" applyFont="1" applyFill="1" applyBorder="1" applyAlignment="1">
      <alignment horizontal="center" vertical="top"/>
    </xf>
    <xf numFmtId="0" fontId="3" fillId="33" borderId="16" xfId="0" applyFont="1" applyFill="1" applyBorder="1" applyAlignment="1">
      <alignment vertical="top" wrapText="1"/>
    </xf>
    <xf numFmtId="2" fontId="3" fillId="33" borderId="14" xfId="0" applyNumberFormat="1" applyFont="1" applyFill="1" applyBorder="1" applyAlignment="1">
      <alignment vertical="top"/>
    </xf>
    <xf numFmtId="2" fontId="3" fillId="33" borderId="16" xfId="0" applyNumberFormat="1" applyFont="1" applyFill="1" applyBorder="1" applyAlignment="1">
      <alignment vertical="top" wrapText="1"/>
    </xf>
    <xf numFmtId="0" fontId="34" fillId="33" borderId="17" xfId="0" applyFont="1" applyFill="1" applyBorder="1" applyAlignment="1">
      <alignment vertical="top"/>
    </xf>
    <xf numFmtId="0" fontId="3" fillId="33" borderId="14" xfId="0" applyFont="1" applyFill="1" applyBorder="1" applyAlignment="1">
      <alignment vertical="top" wrapText="1"/>
    </xf>
    <xf numFmtId="2" fontId="3" fillId="33" borderId="14" xfId="0" applyNumberFormat="1" applyFont="1" applyFill="1" applyBorder="1" applyAlignment="1">
      <alignment vertical="top" wrapText="1"/>
    </xf>
    <xf numFmtId="2" fontId="3" fillId="33" borderId="14" xfId="0" applyNumberFormat="1" applyFont="1" applyFill="1" applyBorder="1" applyAlignment="1">
      <alignment horizontal="left" vertical="top" wrapText="1"/>
    </xf>
    <xf numFmtId="172" fontId="34" fillId="33" borderId="14" xfId="0" applyNumberFormat="1" applyFont="1" applyFill="1" applyBorder="1" applyAlignment="1">
      <alignment vertical="top"/>
    </xf>
    <xf numFmtId="2" fontId="5" fillId="33" borderId="14" xfId="0" applyNumberFormat="1" applyFont="1" applyFill="1" applyBorder="1" applyAlignment="1">
      <alignment vertical="top"/>
    </xf>
    <xf numFmtId="0" fontId="35" fillId="33" borderId="17" xfId="0" applyFont="1" applyFill="1" applyBorder="1" applyAlignment="1">
      <alignment vertical="top"/>
    </xf>
    <xf numFmtId="0" fontId="35" fillId="33" borderId="16" xfId="0" applyFont="1" applyFill="1" applyBorder="1" applyAlignment="1">
      <alignment vertical="top"/>
    </xf>
    <xf numFmtId="172" fontId="3" fillId="33" borderId="11" xfId="0" applyNumberFormat="1" applyFont="1" applyFill="1" applyBorder="1" applyAlignment="1">
      <alignment horizontal="center" vertical="top"/>
    </xf>
    <xf numFmtId="0" fontId="3" fillId="33" borderId="17" xfId="0" applyFont="1" applyFill="1" applyBorder="1" applyAlignment="1">
      <alignment vertical="top"/>
    </xf>
    <xf numFmtId="0" fontId="3" fillId="33" borderId="14" xfId="0" applyFont="1" applyFill="1" applyBorder="1" applyAlignment="1">
      <alignment horizontal="left" vertical="top" wrapText="1"/>
    </xf>
    <xf numFmtId="0" fontId="3" fillId="33" borderId="14" xfId="0" applyFont="1" applyFill="1" applyBorder="1" applyAlignment="1">
      <alignment horizontal="left" vertical="top"/>
    </xf>
    <xf numFmtId="0" fontId="3" fillId="33" borderId="0" xfId="0" applyFont="1" applyFill="1" applyBorder="1" applyAlignment="1">
      <alignment vertical="top" wrapText="1"/>
    </xf>
    <xf numFmtId="0" fontId="0" fillId="0" borderId="0" xfId="0" applyBorder="1" applyAlignment="1">
      <alignment/>
    </xf>
    <xf numFmtId="0" fontId="3" fillId="33" borderId="18" xfId="0" applyFont="1" applyFill="1" applyBorder="1" applyAlignment="1">
      <alignment vertical="top" wrapText="1"/>
    </xf>
    <xf numFmtId="0" fontId="0" fillId="34" borderId="0" xfId="0" applyFill="1" applyBorder="1" applyAlignment="1">
      <alignment/>
    </xf>
    <xf numFmtId="0" fontId="0" fillId="34" borderId="0" xfId="0" applyFill="1" applyAlignment="1">
      <alignment/>
    </xf>
    <xf numFmtId="0" fontId="0" fillId="15" borderId="0" xfId="0" applyFill="1" applyBorder="1" applyAlignment="1">
      <alignment/>
    </xf>
    <xf numFmtId="172" fontId="3" fillId="35" borderId="14" xfId="0" applyNumberFormat="1" applyFont="1" applyFill="1" applyBorder="1" applyAlignment="1">
      <alignment horizontal="center" vertical="top" wrapText="1"/>
    </xf>
    <xf numFmtId="172" fontId="3" fillId="35" borderId="16" xfId="0" applyNumberFormat="1" applyFont="1" applyFill="1" applyBorder="1" applyAlignment="1">
      <alignment horizontal="center" vertical="top" wrapText="1"/>
    </xf>
    <xf numFmtId="0" fontId="0" fillId="35" borderId="0" xfId="0" applyFill="1" applyBorder="1" applyAlignment="1">
      <alignment horizontal="center"/>
    </xf>
    <xf numFmtId="0" fontId="0" fillId="35" borderId="0" xfId="0" applyFill="1" applyAlignment="1">
      <alignment horizontal="center"/>
    </xf>
    <xf numFmtId="0" fontId="3" fillId="33" borderId="18"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0" xfId="0" applyFont="1" applyFill="1" applyBorder="1" applyAlignment="1">
      <alignment horizontal="center" vertical="top" wrapText="1"/>
    </xf>
    <xf numFmtId="0" fontId="0" fillId="0" borderId="14" xfId="0" applyBorder="1" applyAlignment="1">
      <alignment/>
    </xf>
    <xf numFmtId="0" fontId="3" fillId="34" borderId="14" xfId="0" applyFont="1" applyFill="1" applyBorder="1" applyAlignment="1">
      <alignment horizontal="center" vertical="top" wrapText="1"/>
    </xf>
    <xf numFmtId="0" fontId="3" fillId="33" borderId="14" xfId="0" applyFont="1" applyFill="1" applyBorder="1" applyAlignment="1">
      <alignment horizontal="center" vertical="top" wrapText="1"/>
    </xf>
    <xf numFmtId="0" fontId="3" fillId="33" borderId="19" xfId="0" applyFont="1" applyFill="1" applyBorder="1" applyAlignment="1">
      <alignment horizontal="center" vertical="top" wrapText="1"/>
    </xf>
    <xf numFmtId="0" fontId="3" fillId="33" borderId="0" xfId="0" applyFont="1" applyFill="1" applyBorder="1" applyAlignment="1">
      <alignment horizontal="center" vertical="top" wrapText="1"/>
    </xf>
    <xf numFmtId="0" fontId="3" fillId="14" borderId="15" xfId="0" applyFont="1" applyFill="1" applyBorder="1" applyAlignment="1">
      <alignment horizontal="center" vertical="top" wrapText="1"/>
    </xf>
    <xf numFmtId="0" fontId="71" fillId="33" borderId="0" xfId="0" applyFont="1" applyFill="1" applyBorder="1" applyAlignment="1">
      <alignment horizontal="center" vertical="top" wrapText="1"/>
    </xf>
    <xf numFmtId="0" fontId="0" fillId="33" borderId="0" xfId="0" applyFill="1" applyBorder="1" applyAlignment="1">
      <alignment/>
    </xf>
    <xf numFmtId="0" fontId="72" fillId="33" borderId="19" xfId="0" applyFont="1" applyFill="1" applyBorder="1" applyAlignment="1">
      <alignment horizontal="center" vertical="top" wrapText="1"/>
    </xf>
    <xf numFmtId="0" fontId="72" fillId="33" borderId="20" xfId="0" applyFont="1" applyFill="1" applyBorder="1" applyAlignment="1">
      <alignment horizontal="center" vertical="top" wrapText="1"/>
    </xf>
    <xf numFmtId="0" fontId="72" fillId="33" borderId="21" xfId="0" applyFont="1" applyFill="1" applyBorder="1" applyAlignment="1">
      <alignment horizontal="center" vertical="top" wrapText="1"/>
    </xf>
    <xf numFmtId="0" fontId="72" fillId="33" borderId="0"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14" xfId="0" applyFont="1" applyFill="1" applyBorder="1" applyAlignment="1">
      <alignment horizontal="center" vertical="top" wrapText="1"/>
    </xf>
    <xf numFmtId="0" fontId="0" fillId="0" borderId="14" xfId="0" applyBorder="1" applyAlignment="1">
      <alignment horizontal="center"/>
    </xf>
    <xf numFmtId="0" fontId="3" fillId="33" borderId="19" xfId="0" applyFont="1" applyFill="1" applyBorder="1" applyAlignment="1">
      <alignment horizontal="center" vertical="top" wrapText="1"/>
    </xf>
    <xf numFmtId="0" fontId="3" fillId="33" borderId="0" xfId="0" applyFont="1" applyFill="1" applyBorder="1" applyAlignment="1">
      <alignment horizontal="center" vertical="top" wrapText="1"/>
    </xf>
    <xf numFmtId="0" fontId="0" fillId="0" borderId="16" xfId="0" applyBorder="1" applyAlignment="1">
      <alignment/>
    </xf>
    <xf numFmtId="172" fontId="3" fillId="33" borderId="15" xfId="0" applyNumberFormat="1" applyFont="1" applyFill="1" applyBorder="1" applyAlignment="1">
      <alignment horizontal="center" vertical="top" wrapText="1"/>
    </xf>
    <xf numFmtId="172" fontId="3" fillId="34" borderId="19" xfId="0" applyNumberFormat="1" applyFont="1" applyFill="1" applyBorder="1" applyAlignment="1">
      <alignment horizontal="center" vertical="top" wrapText="1"/>
    </xf>
    <xf numFmtId="0" fontId="3" fillId="34" borderId="19" xfId="0" applyFont="1" applyFill="1" applyBorder="1" applyAlignment="1">
      <alignment horizontal="center" vertical="top" wrapText="1"/>
    </xf>
    <xf numFmtId="0" fontId="0" fillId="34" borderId="18" xfId="0" applyFill="1" applyBorder="1" applyAlignment="1">
      <alignment horizontal="center"/>
    </xf>
    <xf numFmtId="0" fontId="7" fillId="33" borderId="14" xfId="0" applyFont="1" applyFill="1" applyBorder="1" applyAlignment="1">
      <alignment vertical="top" wrapText="1"/>
    </xf>
    <xf numFmtId="172" fontId="3" fillId="33" borderId="19" xfId="0" applyNumberFormat="1" applyFont="1" applyFill="1" applyBorder="1" applyAlignment="1">
      <alignment horizontal="center" vertical="top" wrapText="1"/>
    </xf>
    <xf numFmtId="0" fontId="3" fillId="36" borderId="0" xfId="0" applyFont="1" applyFill="1" applyBorder="1" applyAlignment="1">
      <alignment horizontal="center" vertical="top" wrapText="1"/>
    </xf>
    <xf numFmtId="0" fontId="3" fillId="34" borderId="14" xfId="0" applyFont="1" applyFill="1" applyBorder="1" applyAlignment="1">
      <alignment horizontal="left" vertical="top" wrapText="1"/>
    </xf>
    <xf numFmtId="172" fontId="3" fillId="33" borderId="14" xfId="0" applyNumberFormat="1" applyFont="1" applyFill="1" applyBorder="1" applyAlignment="1">
      <alignment horizontal="center" vertical="top" wrapText="1"/>
    </xf>
    <xf numFmtId="0" fontId="3" fillId="34" borderId="18" xfId="0" applyFont="1" applyFill="1" applyBorder="1" applyAlignment="1">
      <alignment horizontal="center" vertical="top" wrapText="1"/>
    </xf>
    <xf numFmtId="0" fontId="73" fillId="0" borderId="0" xfId="0" applyFont="1" applyAlignment="1">
      <alignment/>
    </xf>
    <xf numFmtId="0" fontId="73" fillId="0" borderId="14" xfId="0" applyFont="1" applyBorder="1" applyAlignment="1">
      <alignment vertical="top"/>
    </xf>
    <xf numFmtId="0" fontId="73" fillId="0" borderId="0" xfId="0" applyFont="1" applyAlignment="1">
      <alignment horizontal="center"/>
    </xf>
    <xf numFmtId="0" fontId="0" fillId="0" borderId="0" xfId="0" applyAlignment="1">
      <alignment horizontal="center"/>
    </xf>
    <xf numFmtId="0" fontId="0" fillId="0" borderId="10" xfId="0" applyBorder="1" applyAlignment="1">
      <alignment/>
    </xf>
    <xf numFmtId="0" fontId="0" fillId="33" borderId="10" xfId="0" applyFill="1" applyBorder="1" applyAlignment="1">
      <alignment/>
    </xf>
    <xf numFmtId="0" fontId="74" fillId="0" borderId="0" xfId="0" applyFont="1" applyBorder="1" applyAlignment="1">
      <alignment/>
    </xf>
    <xf numFmtId="172" fontId="70" fillId="0" borderId="14" xfId="0" applyNumberFormat="1" applyFont="1" applyBorder="1" applyAlignment="1">
      <alignment vertical="top" wrapText="1"/>
    </xf>
    <xf numFmtId="0" fontId="0" fillId="0" borderId="12" xfId="0" applyBorder="1" applyAlignment="1">
      <alignment/>
    </xf>
    <xf numFmtId="0" fontId="73" fillId="8" borderId="14" xfId="0" applyFont="1" applyFill="1" applyBorder="1" applyAlignment="1">
      <alignment horizontal="center" vertical="top" wrapText="1"/>
    </xf>
    <xf numFmtId="0" fontId="73" fillId="8" borderId="14" xfId="0" applyFont="1" applyFill="1" applyBorder="1" applyAlignment="1">
      <alignment vertical="top" wrapText="1"/>
    </xf>
    <xf numFmtId="172" fontId="73" fillId="8" borderId="14" xfId="0" applyNumberFormat="1" applyFont="1" applyFill="1" applyBorder="1" applyAlignment="1">
      <alignment horizontal="center" vertical="top"/>
    </xf>
    <xf numFmtId="0" fontId="73" fillId="33" borderId="0" xfId="0" applyFont="1" applyFill="1" applyAlignment="1">
      <alignment/>
    </xf>
    <xf numFmtId="0" fontId="5" fillId="33" borderId="11" xfId="0" applyFont="1" applyFill="1" applyBorder="1" applyAlignment="1">
      <alignment horizontal="center" vertical="top"/>
    </xf>
    <xf numFmtId="0" fontId="2" fillId="33" borderId="0" xfId="0" applyFont="1" applyFill="1" applyAlignment="1">
      <alignment horizontal="center" vertical="top"/>
    </xf>
    <xf numFmtId="0" fontId="0" fillId="37" borderId="0" xfId="0" applyFill="1" applyAlignment="1">
      <alignment/>
    </xf>
    <xf numFmtId="0" fontId="0" fillId="3" borderId="0" xfId="0" applyFill="1" applyAlignment="1">
      <alignment/>
    </xf>
    <xf numFmtId="0" fontId="70" fillId="11" borderId="14" xfId="0" applyFont="1" applyFill="1" applyBorder="1" applyAlignment="1">
      <alignment horizontal="center" vertical="top"/>
    </xf>
    <xf numFmtId="0" fontId="70" fillId="11" borderId="19" xfId="0" applyFont="1" applyFill="1" applyBorder="1" applyAlignment="1">
      <alignment horizontal="center" vertical="top" wrapText="1"/>
    </xf>
    <xf numFmtId="0" fontId="70" fillId="11" borderId="15" xfId="0" applyFont="1" applyFill="1" applyBorder="1" applyAlignment="1">
      <alignment horizontal="center" vertical="top" wrapText="1"/>
    </xf>
    <xf numFmtId="0" fontId="70" fillId="11" borderId="11" xfId="0" applyFont="1" applyFill="1" applyBorder="1" applyAlignment="1">
      <alignment horizontal="center" vertical="top" wrapText="1"/>
    </xf>
    <xf numFmtId="0" fontId="70" fillId="11" borderId="14" xfId="0" applyFont="1" applyFill="1" applyBorder="1" applyAlignment="1">
      <alignment horizontal="center" vertical="top" wrapText="1"/>
    </xf>
    <xf numFmtId="172" fontId="70" fillId="11" borderId="14" xfId="0" applyNumberFormat="1" applyFont="1" applyFill="1" applyBorder="1" applyAlignment="1">
      <alignment horizontal="center" vertical="top" wrapText="1"/>
    </xf>
    <xf numFmtId="0" fontId="70" fillId="11" borderId="18" xfId="0" applyFont="1" applyFill="1" applyBorder="1" applyAlignment="1">
      <alignment horizontal="center" vertical="top" wrapText="1"/>
    </xf>
    <xf numFmtId="0" fontId="0" fillId="11" borderId="0" xfId="0" applyFill="1" applyAlignment="1">
      <alignment/>
    </xf>
    <xf numFmtId="0" fontId="75" fillId="11" borderId="14" xfId="0" applyFont="1" applyFill="1" applyBorder="1" applyAlignment="1">
      <alignment vertical="top"/>
    </xf>
    <xf numFmtId="0" fontId="75" fillId="11" borderId="22" xfId="0" applyFont="1" applyFill="1" applyBorder="1" applyAlignment="1">
      <alignment vertical="top"/>
    </xf>
    <xf numFmtId="0" fontId="75" fillId="11" borderId="16" xfId="0" applyFont="1" applyFill="1" applyBorder="1" applyAlignment="1">
      <alignment vertical="top"/>
    </xf>
    <xf numFmtId="172" fontId="70" fillId="11" borderId="11" xfId="0" applyNumberFormat="1" applyFont="1" applyFill="1" applyBorder="1" applyAlignment="1">
      <alignment vertical="top" wrapText="1"/>
    </xf>
    <xf numFmtId="172" fontId="70" fillId="11" borderId="14" xfId="0" applyNumberFormat="1" applyFont="1" applyFill="1" applyBorder="1" applyAlignment="1">
      <alignment vertical="top"/>
    </xf>
    <xf numFmtId="172" fontId="70" fillId="11" borderId="11" xfId="0" applyNumberFormat="1" applyFont="1" applyFill="1" applyBorder="1" applyAlignment="1">
      <alignment vertical="top"/>
    </xf>
    <xf numFmtId="172" fontId="70" fillId="11" borderId="18" xfId="0" applyNumberFormat="1" applyFont="1" applyFill="1" applyBorder="1" applyAlignment="1">
      <alignment vertical="top"/>
    </xf>
    <xf numFmtId="172" fontId="75" fillId="37" borderId="14" xfId="0" applyNumberFormat="1" applyFont="1" applyFill="1" applyBorder="1" applyAlignment="1">
      <alignment horizontal="center" vertical="top"/>
    </xf>
    <xf numFmtId="172" fontId="75" fillId="37" borderId="17" xfId="0" applyNumberFormat="1" applyFont="1" applyFill="1" applyBorder="1" applyAlignment="1">
      <alignment horizontal="center" vertical="top"/>
    </xf>
    <xf numFmtId="172" fontId="75" fillId="37" borderId="23" xfId="0" applyNumberFormat="1" applyFont="1" applyFill="1" applyBorder="1" applyAlignment="1">
      <alignment horizontal="center" vertical="top"/>
    </xf>
    <xf numFmtId="172" fontId="75" fillId="37" borderId="19" xfId="0" applyNumberFormat="1" applyFont="1" applyFill="1" applyBorder="1" applyAlignment="1">
      <alignment horizontal="center" vertical="top"/>
    </xf>
    <xf numFmtId="172" fontId="75" fillId="37" borderId="15" xfId="0" applyNumberFormat="1" applyFont="1" applyFill="1" applyBorder="1" applyAlignment="1">
      <alignment horizontal="center" vertical="top"/>
    </xf>
    <xf numFmtId="172" fontId="70" fillId="11" borderId="14" xfId="0" applyNumberFormat="1" applyFont="1" applyFill="1" applyBorder="1" applyAlignment="1">
      <alignment vertical="top" wrapText="1"/>
    </xf>
    <xf numFmtId="172" fontId="70" fillId="11" borderId="21" xfId="0" applyNumberFormat="1" applyFont="1" applyFill="1" applyBorder="1" applyAlignment="1">
      <alignment vertical="top" wrapText="1"/>
    </xf>
    <xf numFmtId="172" fontId="70" fillId="3" borderId="14" xfId="0" applyNumberFormat="1" applyFont="1" applyFill="1" applyBorder="1" applyAlignment="1">
      <alignment vertical="top" wrapText="1"/>
    </xf>
    <xf numFmtId="172" fontId="70" fillId="3" borderId="11" xfId="0" applyNumberFormat="1" applyFont="1" applyFill="1" applyBorder="1" applyAlignment="1">
      <alignment vertical="top" wrapText="1"/>
    </xf>
    <xf numFmtId="172" fontId="70" fillId="2" borderId="14" xfId="0" applyNumberFormat="1" applyFont="1" applyFill="1" applyBorder="1" applyAlignment="1">
      <alignment vertical="top" wrapText="1"/>
    </xf>
    <xf numFmtId="172" fontId="69" fillId="2" borderId="11" xfId="0" applyNumberFormat="1" applyFont="1" applyFill="1" applyBorder="1" applyAlignment="1">
      <alignment vertical="top" wrapText="1"/>
    </xf>
    <xf numFmtId="172" fontId="70" fillId="2" borderId="11" xfId="0" applyNumberFormat="1" applyFont="1" applyFill="1" applyBorder="1" applyAlignment="1">
      <alignment vertical="top" wrapText="1"/>
    </xf>
    <xf numFmtId="0" fontId="0" fillId="2" borderId="0" xfId="0" applyFill="1" applyAlignment="1">
      <alignment/>
    </xf>
    <xf numFmtId="172" fontId="69" fillId="3" borderId="11" xfId="0" applyNumberFormat="1" applyFont="1" applyFill="1" applyBorder="1" applyAlignment="1">
      <alignment vertical="top" wrapText="1"/>
    </xf>
    <xf numFmtId="0" fontId="3" fillId="5" borderId="14" xfId="0" applyFont="1" applyFill="1" applyBorder="1" applyAlignment="1">
      <alignment vertical="top" wrapText="1"/>
    </xf>
    <xf numFmtId="0" fontId="3" fillId="5" borderId="18" xfId="0" applyFont="1" applyFill="1" applyBorder="1" applyAlignment="1">
      <alignment vertical="top" wrapText="1"/>
    </xf>
    <xf numFmtId="172" fontId="34" fillId="2" borderId="14" xfId="0" applyNumberFormat="1" applyFont="1" applyFill="1" applyBorder="1" applyAlignment="1">
      <alignment vertical="top"/>
    </xf>
    <xf numFmtId="2" fontId="5" fillId="2" borderId="14" xfId="0" applyNumberFormat="1" applyFont="1" applyFill="1" applyBorder="1" applyAlignment="1">
      <alignment vertical="top"/>
    </xf>
    <xf numFmtId="2" fontId="5" fillId="3" borderId="14" xfId="0" applyNumberFormat="1" applyFont="1" applyFill="1" applyBorder="1" applyAlignment="1">
      <alignment vertical="top"/>
    </xf>
    <xf numFmtId="0" fontId="7" fillId="3" borderId="14" xfId="0" applyFont="1" applyFill="1" applyBorder="1" applyAlignment="1">
      <alignment vertical="top" wrapText="1"/>
    </xf>
    <xf numFmtId="0" fontId="3" fillId="33" borderId="17" xfId="0" applyFont="1" applyFill="1" applyBorder="1" applyAlignment="1">
      <alignment vertical="top" wrapText="1"/>
    </xf>
    <xf numFmtId="0" fontId="5" fillId="33" borderId="10" xfId="0" applyFont="1" applyFill="1" applyBorder="1" applyAlignment="1">
      <alignment horizontal="center" vertical="top" wrapText="1"/>
    </xf>
    <xf numFmtId="0" fontId="5" fillId="33" borderId="12" xfId="0" applyFont="1" applyFill="1" applyBorder="1" applyAlignment="1">
      <alignment horizontal="center" vertical="top" wrapText="1"/>
    </xf>
    <xf numFmtId="0" fontId="5" fillId="33" borderId="11" xfId="0" applyFont="1" applyFill="1" applyBorder="1" applyAlignment="1">
      <alignment horizontal="center" vertical="top" wrapText="1"/>
    </xf>
    <xf numFmtId="0" fontId="34" fillId="3" borderId="14" xfId="0" applyFont="1" applyFill="1" applyBorder="1" applyAlignment="1">
      <alignment vertical="top"/>
    </xf>
    <xf numFmtId="2" fontId="5" fillId="3" borderId="14" xfId="0" applyNumberFormat="1" applyFont="1" applyFill="1" applyBorder="1" applyAlignment="1">
      <alignment horizontal="right" vertical="top" wrapText="1"/>
    </xf>
    <xf numFmtId="0" fontId="5" fillId="3" borderId="14" xfId="0" applyFont="1" applyFill="1" applyBorder="1" applyAlignment="1">
      <alignment horizontal="center" vertical="top" wrapText="1"/>
    </xf>
    <xf numFmtId="0" fontId="3" fillId="2" borderId="14" xfId="0" applyFont="1" applyFill="1" applyBorder="1" applyAlignment="1">
      <alignment horizontal="center" vertical="top"/>
    </xf>
    <xf numFmtId="172" fontId="3" fillId="2" borderId="18" xfId="0" applyNumberFormat="1" applyFont="1" applyFill="1" applyBorder="1" applyAlignment="1">
      <alignment horizontal="center" vertical="top"/>
    </xf>
    <xf numFmtId="172" fontId="3" fillId="2" borderId="11" xfId="0" applyNumberFormat="1" applyFont="1" applyFill="1" applyBorder="1" applyAlignment="1">
      <alignment horizontal="center" vertical="top"/>
    </xf>
    <xf numFmtId="172" fontId="3" fillId="2" borderId="14" xfId="0" applyNumberFormat="1" applyFont="1" applyFill="1" applyBorder="1" applyAlignment="1">
      <alignment horizontal="center" vertical="top"/>
    </xf>
    <xf numFmtId="2" fontId="3" fillId="2" borderId="14" xfId="0" applyNumberFormat="1" applyFont="1" applyFill="1" applyBorder="1" applyAlignment="1">
      <alignment vertical="top"/>
    </xf>
    <xf numFmtId="2" fontId="3" fillId="3" borderId="14" xfId="0" applyNumberFormat="1" applyFont="1" applyFill="1" applyBorder="1" applyAlignment="1">
      <alignment vertical="top"/>
    </xf>
    <xf numFmtId="0" fontId="3" fillId="3" borderId="14" xfId="0" applyFont="1" applyFill="1" applyBorder="1" applyAlignment="1">
      <alignment vertical="top"/>
    </xf>
    <xf numFmtId="2" fontId="3" fillId="2" borderId="0" xfId="0" applyNumberFormat="1" applyFont="1" applyFill="1" applyBorder="1" applyAlignment="1">
      <alignment vertical="top"/>
    </xf>
    <xf numFmtId="2" fontId="3" fillId="33" borderId="17" xfId="0" applyNumberFormat="1" applyFont="1" applyFill="1" applyBorder="1" applyAlignment="1">
      <alignment vertical="top"/>
    </xf>
    <xf numFmtId="2" fontId="5" fillId="2" borderId="14" xfId="0" applyNumberFormat="1" applyFont="1" applyFill="1" applyBorder="1" applyAlignment="1">
      <alignment horizontal="left" vertical="top" wrapText="1"/>
    </xf>
    <xf numFmtId="2" fontId="3" fillId="33" borderId="0" xfId="0" applyNumberFormat="1" applyFont="1" applyFill="1" applyBorder="1" applyAlignment="1">
      <alignment vertical="top"/>
    </xf>
    <xf numFmtId="2" fontId="6" fillId="3" borderId="14" xfId="0" applyNumberFormat="1" applyFont="1" applyFill="1" applyBorder="1" applyAlignment="1">
      <alignment horizontal="right" vertical="top" wrapText="1"/>
    </xf>
    <xf numFmtId="2" fontId="5" fillId="2" borderId="14" xfId="0" applyNumberFormat="1" applyFont="1" applyFill="1" applyBorder="1" applyAlignment="1">
      <alignment horizontal="right" vertical="top" wrapText="1"/>
    </xf>
    <xf numFmtId="0" fontId="0" fillId="0" borderId="0" xfId="0" applyAlignment="1">
      <alignment vertical="top"/>
    </xf>
    <xf numFmtId="0" fontId="0" fillId="0" borderId="0" xfId="0" applyBorder="1" applyAlignment="1">
      <alignment vertical="top"/>
    </xf>
    <xf numFmtId="0" fontId="74" fillId="0" borderId="14" xfId="0" applyFont="1" applyBorder="1" applyAlignment="1">
      <alignment vertical="top"/>
    </xf>
    <xf numFmtId="0" fontId="0" fillId="33" borderId="0" xfId="0" applyFill="1" applyAlignment="1">
      <alignment vertical="top"/>
    </xf>
    <xf numFmtId="0" fontId="0" fillId="3" borderId="0" xfId="0" applyFill="1" applyAlignment="1">
      <alignment vertical="top"/>
    </xf>
    <xf numFmtId="0" fontId="0" fillId="2" borderId="0" xfId="0" applyFill="1" applyAlignment="1">
      <alignment vertical="top"/>
    </xf>
    <xf numFmtId="0" fontId="3" fillId="5" borderId="12" xfId="0" applyFont="1" applyFill="1" applyBorder="1" applyAlignment="1">
      <alignment vertical="top" wrapText="1"/>
    </xf>
    <xf numFmtId="0" fontId="3" fillId="5" borderId="11" xfId="0" applyFont="1" applyFill="1" applyBorder="1" applyAlignment="1">
      <alignment vertical="top" wrapText="1"/>
    </xf>
    <xf numFmtId="0" fontId="3" fillId="5" borderId="16" xfId="0" applyFont="1" applyFill="1" applyBorder="1" applyAlignment="1">
      <alignment horizontal="center" vertical="top" wrapText="1"/>
    </xf>
    <xf numFmtId="0" fontId="3" fillId="2" borderId="17" xfId="0" applyFont="1" applyFill="1" applyBorder="1" applyAlignment="1">
      <alignment vertical="top"/>
    </xf>
    <xf numFmtId="0" fontId="0" fillId="3" borderId="0" xfId="0" applyFill="1" applyBorder="1" applyAlignment="1">
      <alignment/>
    </xf>
    <xf numFmtId="0" fontId="3" fillId="3" borderId="14" xfId="0" applyFont="1" applyFill="1" applyBorder="1" applyAlignment="1">
      <alignment horizontal="center" vertical="top" wrapText="1"/>
    </xf>
    <xf numFmtId="0" fontId="3" fillId="3" borderId="18" xfId="0" applyFont="1" applyFill="1" applyBorder="1" applyAlignment="1">
      <alignment horizontal="center" vertical="top" wrapText="1"/>
    </xf>
    <xf numFmtId="0" fontId="3" fillId="3" borderId="15"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14" xfId="0" applyFont="1" applyFill="1" applyBorder="1" applyAlignment="1">
      <alignment horizontal="center" vertical="top" wrapText="1"/>
    </xf>
    <xf numFmtId="172" fontId="70" fillId="33" borderId="14" xfId="0" applyNumberFormat="1" applyFont="1" applyFill="1" applyBorder="1" applyAlignment="1">
      <alignment vertical="top" wrapText="1"/>
    </xf>
    <xf numFmtId="172" fontId="69" fillId="33" borderId="11" xfId="0" applyNumberFormat="1" applyFont="1" applyFill="1" applyBorder="1" applyAlignment="1">
      <alignment vertical="top" wrapText="1"/>
    </xf>
    <xf numFmtId="172" fontId="70" fillId="33" borderId="11" xfId="0" applyNumberFormat="1" applyFont="1" applyFill="1" applyBorder="1" applyAlignment="1">
      <alignment vertical="top" wrapText="1"/>
    </xf>
    <xf numFmtId="0" fontId="5" fillId="33" borderId="17" xfId="0" applyFont="1" applyFill="1" applyBorder="1" applyAlignment="1">
      <alignment horizontal="center" vertical="top" wrapText="1"/>
    </xf>
    <xf numFmtId="0" fontId="66" fillId="33" borderId="0" xfId="0" applyFont="1" applyFill="1" applyAlignment="1">
      <alignment/>
    </xf>
    <xf numFmtId="0" fontId="73" fillId="33" borderId="14" xfId="0" applyFont="1" applyFill="1" applyBorder="1" applyAlignment="1">
      <alignment vertical="top" wrapText="1"/>
    </xf>
    <xf numFmtId="172" fontId="73" fillId="33" borderId="14" xfId="0" applyNumberFormat="1" applyFont="1" applyFill="1" applyBorder="1" applyAlignment="1">
      <alignment horizontal="center" vertical="top"/>
    </xf>
    <xf numFmtId="172" fontId="73" fillId="33" borderId="14" xfId="0" applyNumberFormat="1" applyFont="1" applyFill="1" applyBorder="1" applyAlignment="1">
      <alignment vertical="top"/>
    </xf>
    <xf numFmtId="0" fontId="0" fillId="33" borderId="12" xfId="0" applyFill="1" applyBorder="1" applyAlignment="1">
      <alignment/>
    </xf>
    <xf numFmtId="0" fontId="0" fillId="33" borderId="11" xfId="0" applyFill="1" applyBorder="1" applyAlignment="1">
      <alignment/>
    </xf>
    <xf numFmtId="172" fontId="73" fillId="33" borderId="14" xfId="0" applyNumberFormat="1" applyFont="1" applyFill="1" applyBorder="1" applyAlignment="1">
      <alignment horizontal="center"/>
    </xf>
    <xf numFmtId="0" fontId="0" fillId="33" borderId="14" xfId="0" applyFill="1" applyBorder="1" applyAlignment="1">
      <alignment/>
    </xf>
    <xf numFmtId="0" fontId="0" fillId="33" borderId="18" xfId="0" applyFill="1" applyBorder="1" applyAlignment="1">
      <alignment/>
    </xf>
    <xf numFmtId="0" fontId="3" fillId="33" borderId="12" xfId="0" applyFont="1" applyFill="1" applyBorder="1" applyAlignment="1">
      <alignment horizontal="center" vertical="top" wrapText="1"/>
    </xf>
    <xf numFmtId="0" fontId="66" fillId="33" borderId="0" xfId="0" applyFont="1" applyFill="1" applyBorder="1" applyAlignment="1">
      <alignment horizontal="center" vertical="top" wrapText="1"/>
    </xf>
    <xf numFmtId="0" fontId="3" fillId="33" borderId="14" xfId="0" applyFont="1" applyFill="1" applyBorder="1" applyAlignment="1">
      <alignment horizontal="center" vertical="top" wrapText="1"/>
    </xf>
    <xf numFmtId="0" fontId="3" fillId="5" borderId="0" xfId="0" applyFont="1" applyFill="1" applyAlignment="1">
      <alignment vertical="top"/>
    </xf>
    <xf numFmtId="0" fontId="3" fillId="5" borderId="14" xfId="0" applyFont="1" applyFill="1" applyBorder="1" applyAlignment="1">
      <alignment vertical="top"/>
    </xf>
    <xf numFmtId="0" fontId="5" fillId="5" borderId="14" xfId="0" applyFont="1" applyFill="1" applyBorder="1" applyAlignment="1">
      <alignment horizontal="right" vertical="top"/>
    </xf>
    <xf numFmtId="2" fontId="5" fillId="5" borderId="14" xfId="0" applyNumberFormat="1" applyFont="1" applyFill="1" applyBorder="1" applyAlignment="1">
      <alignment horizontal="right" vertical="top"/>
    </xf>
    <xf numFmtId="0" fontId="5" fillId="5" borderId="14" xfId="0" applyFont="1" applyFill="1" applyBorder="1" applyAlignment="1">
      <alignment vertical="top"/>
    </xf>
    <xf numFmtId="0" fontId="0" fillId="5" borderId="0" xfId="0" applyFill="1" applyAlignment="1">
      <alignment vertical="top"/>
    </xf>
    <xf numFmtId="0" fontId="3" fillId="11" borderId="14" xfId="0" applyFont="1" applyFill="1" applyBorder="1" applyAlignment="1">
      <alignment vertical="top"/>
    </xf>
    <xf numFmtId="0" fontId="0" fillId="11" borderId="0" xfId="0" applyFill="1" applyAlignment="1">
      <alignment vertical="top"/>
    </xf>
    <xf numFmtId="0" fontId="3" fillId="2" borderId="13" xfId="0" applyFont="1" applyFill="1" applyBorder="1" applyAlignment="1">
      <alignment vertical="top"/>
    </xf>
    <xf numFmtId="0" fontId="3" fillId="2" borderId="14" xfId="0" applyFont="1" applyFill="1" applyBorder="1" applyAlignment="1">
      <alignment vertical="top"/>
    </xf>
    <xf numFmtId="0" fontId="5" fillId="2" borderId="14" xfId="0" applyFont="1" applyFill="1" applyBorder="1" applyAlignment="1">
      <alignment horizontal="right" vertical="top"/>
    </xf>
    <xf numFmtId="2" fontId="5" fillId="2" borderId="14" xfId="0" applyNumberFormat="1" applyFont="1" applyFill="1" applyBorder="1" applyAlignment="1">
      <alignment horizontal="right" vertical="top"/>
    </xf>
    <xf numFmtId="0" fontId="5" fillId="3" borderId="14" xfId="0" applyFont="1" applyFill="1" applyBorder="1" applyAlignment="1">
      <alignment horizontal="right" vertical="top"/>
    </xf>
    <xf numFmtId="2" fontId="5" fillId="3" borderId="14" xfId="0" applyNumberFormat="1" applyFont="1" applyFill="1" applyBorder="1" applyAlignment="1">
      <alignment horizontal="right" vertical="top"/>
    </xf>
    <xf numFmtId="172" fontId="3" fillId="11" borderId="13" xfId="0" applyNumberFormat="1" applyFont="1" applyFill="1" applyBorder="1" applyAlignment="1">
      <alignment horizontal="center" vertical="top"/>
    </xf>
    <xf numFmtId="0" fontId="5" fillId="11" borderId="14" xfId="0" applyFont="1" applyFill="1" applyBorder="1" applyAlignment="1">
      <alignment horizontal="right" vertical="top" wrapText="1"/>
    </xf>
    <xf numFmtId="2" fontId="5" fillId="11" borderId="14" xfId="0" applyNumberFormat="1" applyFont="1" applyFill="1" applyBorder="1" applyAlignment="1">
      <alignment horizontal="right" vertical="top" wrapText="1"/>
    </xf>
    <xf numFmtId="2" fontId="5" fillId="11" borderId="14" xfId="0" applyNumberFormat="1" applyFont="1" applyFill="1" applyBorder="1" applyAlignment="1">
      <alignment vertical="top"/>
    </xf>
    <xf numFmtId="2" fontId="3" fillId="11" borderId="14" xfId="0" applyNumberFormat="1" applyFont="1" applyFill="1" applyBorder="1" applyAlignment="1">
      <alignment vertical="top"/>
    </xf>
    <xf numFmtId="2" fontId="5" fillId="5" borderId="14" xfId="0" applyNumberFormat="1" applyFont="1" applyFill="1" applyBorder="1" applyAlignment="1">
      <alignment vertical="top"/>
    </xf>
    <xf numFmtId="0" fontId="3" fillId="3" borderId="11" xfId="0" applyFont="1" applyFill="1" applyBorder="1" applyAlignment="1">
      <alignment vertical="top"/>
    </xf>
    <xf numFmtId="2" fontId="3" fillId="3" borderId="14" xfId="0" applyNumberFormat="1" applyFont="1" applyFill="1" applyBorder="1" applyAlignment="1">
      <alignment horizontal="left" vertical="top"/>
    </xf>
    <xf numFmtId="0" fontId="41" fillId="3" borderId="0" xfId="0" applyFont="1" applyFill="1" applyAlignment="1">
      <alignment vertical="top"/>
    </xf>
    <xf numFmtId="0" fontId="3" fillId="7" borderId="17" xfId="0" applyFont="1" applyFill="1" applyBorder="1" applyAlignment="1">
      <alignment vertical="top"/>
    </xf>
    <xf numFmtId="0" fontId="3" fillId="7" borderId="14" xfId="0" applyFont="1" applyFill="1" applyBorder="1" applyAlignment="1">
      <alignment vertical="top"/>
    </xf>
    <xf numFmtId="172" fontId="3" fillId="7" borderId="13" xfId="0" applyNumberFormat="1" applyFont="1" applyFill="1" applyBorder="1" applyAlignment="1">
      <alignment horizontal="center" vertical="top"/>
    </xf>
    <xf numFmtId="0" fontId="5" fillId="7" borderId="14" xfId="0" applyFont="1" applyFill="1" applyBorder="1" applyAlignment="1">
      <alignment horizontal="right" vertical="top" wrapText="1"/>
    </xf>
    <xf numFmtId="2" fontId="5" fillId="7" borderId="14" xfId="0" applyNumberFormat="1" applyFont="1" applyFill="1" applyBorder="1" applyAlignment="1">
      <alignment horizontal="right" vertical="top" wrapText="1"/>
    </xf>
    <xf numFmtId="2" fontId="5" fillId="7" borderId="14" xfId="0" applyNumberFormat="1" applyFont="1" applyFill="1" applyBorder="1" applyAlignment="1">
      <alignment vertical="top"/>
    </xf>
    <xf numFmtId="2" fontId="3" fillId="7" borderId="14" xfId="0" applyNumberFormat="1" applyFont="1" applyFill="1" applyBorder="1" applyAlignment="1">
      <alignment vertical="top"/>
    </xf>
    <xf numFmtId="0" fontId="0" fillId="7" borderId="0" xfId="0" applyFill="1" applyAlignment="1">
      <alignment vertical="top"/>
    </xf>
    <xf numFmtId="0" fontId="3" fillId="5" borderId="17" xfId="0" applyFont="1" applyFill="1" applyBorder="1" applyAlignment="1">
      <alignment vertical="top"/>
    </xf>
    <xf numFmtId="172" fontId="3" fillId="5" borderId="14" xfId="0" applyNumberFormat="1" applyFont="1" applyFill="1" applyBorder="1" applyAlignment="1">
      <alignment vertical="top"/>
    </xf>
    <xf numFmtId="2" fontId="5" fillId="5" borderId="14" xfId="0" applyNumberFormat="1" applyFont="1" applyFill="1" applyBorder="1" applyAlignment="1">
      <alignment horizontal="right" vertical="top" wrapText="1"/>
    </xf>
    <xf numFmtId="2" fontId="3" fillId="5" borderId="14" xfId="0" applyNumberFormat="1" applyFont="1" applyFill="1" applyBorder="1" applyAlignment="1">
      <alignment vertical="top"/>
    </xf>
    <xf numFmtId="0" fontId="71" fillId="8" borderId="0" xfId="0" applyFont="1" applyFill="1" applyBorder="1" applyAlignment="1">
      <alignment horizontal="center" vertical="top" wrapText="1"/>
    </xf>
    <xf numFmtId="0" fontId="70" fillId="11" borderId="12" xfId="0" applyFont="1" applyFill="1" applyBorder="1" applyAlignment="1">
      <alignment horizontal="center" vertical="top"/>
    </xf>
    <xf numFmtId="172" fontId="70" fillId="0" borderId="10" xfId="0" applyNumberFormat="1" applyFont="1" applyBorder="1" applyAlignment="1">
      <alignment vertical="top" wrapText="1"/>
    </xf>
    <xf numFmtId="172" fontId="70" fillId="11" borderId="20" xfId="0" applyNumberFormat="1" applyFont="1" applyFill="1" applyBorder="1" applyAlignment="1">
      <alignment vertical="top" wrapText="1"/>
    </xf>
    <xf numFmtId="172" fontId="70" fillId="3" borderId="12" xfId="0" applyNumberFormat="1" applyFont="1" applyFill="1" applyBorder="1" applyAlignment="1">
      <alignment vertical="top" wrapText="1"/>
    </xf>
    <xf numFmtId="172" fontId="70" fillId="2" borderId="12" xfId="0" applyNumberFormat="1" applyFont="1" applyFill="1" applyBorder="1" applyAlignment="1">
      <alignment vertical="top" wrapText="1"/>
    </xf>
    <xf numFmtId="172" fontId="70" fillId="33" borderId="12" xfId="0" applyNumberFormat="1" applyFont="1" applyFill="1" applyBorder="1" applyAlignment="1">
      <alignment vertical="top" wrapText="1"/>
    </xf>
    <xf numFmtId="172" fontId="75" fillId="37" borderId="24" xfId="0" applyNumberFormat="1" applyFont="1" applyFill="1" applyBorder="1" applyAlignment="1">
      <alignment horizontal="center" vertical="top"/>
    </xf>
    <xf numFmtId="0" fontId="76" fillId="0" borderId="14" xfId="0" applyFont="1" applyBorder="1" applyAlignment="1">
      <alignment horizontal="center" vertical="top" wrapText="1"/>
    </xf>
    <xf numFmtId="0" fontId="68" fillId="0" borderId="14" xfId="0" applyFont="1" applyBorder="1" applyAlignment="1">
      <alignment/>
    </xf>
    <xf numFmtId="172" fontId="69" fillId="0" borderId="14" xfId="0" applyNumberFormat="1" applyFont="1" applyBorder="1" applyAlignment="1">
      <alignment horizontal="center" wrapText="1"/>
    </xf>
    <xf numFmtId="172" fontId="77" fillId="0" borderId="0" xfId="0" applyNumberFormat="1" applyFont="1" applyAlignment="1">
      <alignment vertical="top"/>
    </xf>
    <xf numFmtId="0" fontId="77" fillId="0" borderId="0" xfId="0" applyFont="1" applyAlignment="1">
      <alignment vertical="top" wrapText="1"/>
    </xf>
    <xf numFmtId="0" fontId="78" fillId="3" borderId="14" xfId="0" applyFont="1" applyFill="1" applyBorder="1" applyAlignment="1">
      <alignment horizontal="center" vertical="top"/>
    </xf>
    <xf numFmtId="0" fontId="5" fillId="33" borderId="17" xfId="0" applyFont="1" applyFill="1" applyBorder="1" applyAlignment="1">
      <alignment vertical="top"/>
    </xf>
    <xf numFmtId="172" fontId="3" fillId="33" borderId="14" xfId="0" applyNumberFormat="1" applyFont="1" applyFill="1" applyBorder="1" applyAlignment="1">
      <alignment horizontal="center" vertical="top"/>
    </xf>
    <xf numFmtId="172" fontId="79" fillId="33" borderId="14" xfId="0" applyNumberFormat="1" applyFont="1" applyFill="1" applyBorder="1" applyAlignment="1">
      <alignment horizontal="center" vertical="top"/>
    </xf>
    <xf numFmtId="0" fontId="79" fillId="33" borderId="16" xfId="0" applyFont="1" applyFill="1" applyBorder="1" applyAlignment="1">
      <alignment vertical="top"/>
    </xf>
    <xf numFmtId="172" fontId="79" fillId="33" borderId="13" xfId="0" applyNumberFormat="1" applyFont="1" applyFill="1" applyBorder="1" applyAlignment="1">
      <alignment horizontal="center" vertical="top"/>
    </xf>
    <xf numFmtId="0" fontId="79" fillId="33" borderId="14" xfId="0" applyFont="1" applyFill="1" applyBorder="1" applyAlignment="1">
      <alignment vertical="top" wrapText="1"/>
    </xf>
    <xf numFmtId="172" fontId="79" fillId="33" borderId="13" xfId="0" applyNumberFormat="1" applyFont="1" applyFill="1" applyBorder="1" applyAlignment="1">
      <alignment horizontal="left" vertical="top" wrapText="1"/>
    </xf>
    <xf numFmtId="172" fontId="3" fillId="33" borderId="14" xfId="0" applyNumberFormat="1" applyFont="1" applyFill="1" applyBorder="1" applyAlignment="1">
      <alignment horizontal="left" vertical="top" wrapText="1"/>
    </xf>
    <xf numFmtId="172" fontId="79" fillId="33" borderId="14" xfId="0" applyNumberFormat="1" applyFont="1" applyFill="1" applyBorder="1" applyAlignment="1">
      <alignment horizontal="left" vertical="top" wrapText="1"/>
    </xf>
    <xf numFmtId="172" fontId="68" fillId="0" borderId="14" xfId="0" applyNumberFormat="1" applyFont="1" applyBorder="1" applyAlignment="1">
      <alignment vertical="top"/>
    </xf>
    <xf numFmtId="172" fontId="34" fillId="9" borderId="14" xfId="0" applyNumberFormat="1" applyFont="1" applyFill="1" applyBorder="1" applyAlignment="1">
      <alignment vertical="top"/>
    </xf>
    <xf numFmtId="0" fontId="34" fillId="9" borderId="14" xfId="0" applyFont="1" applyFill="1" applyBorder="1" applyAlignment="1">
      <alignment vertical="top"/>
    </xf>
    <xf numFmtId="0" fontId="0" fillId="9" borderId="14" xfId="0" applyFill="1" applyBorder="1" applyAlignment="1">
      <alignment vertical="top"/>
    </xf>
    <xf numFmtId="0" fontId="3" fillId="9" borderId="14" xfId="0" applyFont="1" applyFill="1" applyBorder="1" applyAlignment="1">
      <alignment vertical="top"/>
    </xf>
    <xf numFmtId="172" fontId="3" fillId="9" borderId="14" xfId="0" applyNumberFormat="1" applyFont="1" applyFill="1" applyBorder="1" applyAlignment="1">
      <alignment vertical="top"/>
    </xf>
    <xf numFmtId="172" fontId="3" fillId="37" borderId="14" xfId="0" applyNumberFormat="1" applyFont="1" applyFill="1" applyBorder="1" applyAlignment="1">
      <alignment vertical="top"/>
    </xf>
    <xf numFmtId="172" fontId="80" fillId="0" borderId="11" xfId="0" applyNumberFormat="1" applyFont="1" applyBorder="1" applyAlignment="1">
      <alignment horizontal="center" vertical="center" wrapText="1"/>
    </xf>
    <xf numFmtId="172" fontId="80" fillId="0" borderId="13" xfId="0" applyNumberFormat="1" applyFont="1" applyBorder="1" applyAlignment="1">
      <alignment horizontal="center" vertical="center" wrapText="1"/>
    </xf>
    <xf numFmtId="172" fontId="80" fillId="11" borderId="21" xfId="0" applyNumberFormat="1" applyFont="1" applyFill="1" applyBorder="1" applyAlignment="1">
      <alignment horizontal="center" vertical="center" wrapText="1"/>
    </xf>
    <xf numFmtId="0" fontId="81" fillId="0" borderId="0" xfId="0" applyFont="1" applyAlignment="1">
      <alignment horizontal="center"/>
    </xf>
    <xf numFmtId="172" fontId="3" fillId="33" borderId="14" xfId="0" applyNumberFormat="1" applyFont="1" applyFill="1" applyBorder="1" applyAlignment="1">
      <alignment vertical="top" wrapText="1"/>
    </xf>
    <xf numFmtId="172" fontId="0" fillId="0" borderId="0" xfId="0" applyNumberFormat="1" applyAlignment="1">
      <alignment vertical="top"/>
    </xf>
    <xf numFmtId="172" fontId="3" fillId="5" borderId="14" xfId="0" applyNumberFormat="1" applyFont="1" applyFill="1" applyBorder="1" applyAlignment="1">
      <alignment vertical="top" wrapText="1"/>
    </xf>
    <xf numFmtId="172" fontId="0" fillId="0" borderId="0" xfId="0" applyNumberFormat="1" applyAlignment="1">
      <alignment/>
    </xf>
    <xf numFmtId="172" fontId="3" fillId="33" borderId="18" xfId="0" applyNumberFormat="1" applyFont="1" applyFill="1" applyBorder="1" applyAlignment="1">
      <alignment vertical="top" wrapText="1"/>
    </xf>
    <xf numFmtId="172" fontId="0" fillId="0" borderId="14" xfId="0" applyNumberFormat="1" applyBorder="1" applyAlignment="1">
      <alignment/>
    </xf>
    <xf numFmtId="172" fontId="81" fillId="0" borderId="14" xfId="0" applyNumberFormat="1" applyFont="1" applyBorder="1" applyAlignment="1">
      <alignment/>
    </xf>
    <xf numFmtId="172" fontId="0" fillId="0" borderId="14" xfId="0" applyNumberFormat="1" applyBorder="1" applyAlignment="1">
      <alignment horizontal="center"/>
    </xf>
    <xf numFmtId="172" fontId="73" fillId="0" borderId="14" xfId="0" applyNumberFormat="1" applyFont="1" applyBorder="1" applyAlignment="1">
      <alignment vertical="top"/>
    </xf>
    <xf numFmtId="172" fontId="0" fillId="0" borderId="14" xfId="0" applyNumberFormat="1" applyBorder="1" applyAlignment="1">
      <alignment vertical="top"/>
    </xf>
    <xf numFmtId="188" fontId="3" fillId="33" borderId="14" xfId="0" applyNumberFormat="1" applyFont="1" applyFill="1" applyBorder="1" applyAlignment="1">
      <alignment vertical="top" wrapText="1"/>
    </xf>
    <xf numFmtId="0" fontId="76" fillId="0" borderId="10" xfId="0" applyFont="1" applyBorder="1" applyAlignment="1">
      <alignment horizontal="center" vertical="top" wrapText="1"/>
    </xf>
    <xf numFmtId="0" fontId="3" fillId="33" borderId="18"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11" xfId="0" applyFont="1" applyFill="1" applyBorder="1" applyAlignment="1">
      <alignment horizontal="center" vertical="top" wrapText="1"/>
    </xf>
    <xf numFmtId="173" fontId="82" fillId="0" borderId="10" xfId="0" applyNumberFormat="1" applyFont="1" applyBorder="1" applyAlignment="1">
      <alignment horizontal="center" vertical="center"/>
    </xf>
    <xf numFmtId="0" fontId="66" fillId="33" borderId="0" xfId="0" applyFont="1" applyFill="1" applyBorder="1" applyAlignment="1">
      <alignment horizontal="center" vertical="top" wrapText="1"/>
    </xf>
    <xf numFmtId="172" fontId="69" fillId="0" borderId="18" xfId="0" applyNumberFormat="1" applyFont="1" applyBorder="1" applyAlignment="1">
      <alignment horizontal="center" wrapText="1"/>
    </xf>
    <xf numFmtId="172" fontId="69" fillId="0" borderId="12" xfId="0" applyNumberFormat="1" applyFont="1" applyBorder="1" applyAlignment="1">
      <alignment horizontal="center" wrapText="1"/>
    </xf>
    <xf numFmtId="0" fontId="76" fillId="0" borderId="0" xfId="0" applyFont="1" applyBorder="1" applyAlignment="1">
      <alignment horizontal="center" vertical="top" wrapText="1"/>
    </xf>
    <xf numFmtId="0" fontId="71" fillId="8" borderId="18" xfId="0" applyFont="1" applyFill="1" applyBorder="1" applyAlignment="1">
      <alignment horizontal="center" vertical="top" wrapText="1"/>
    </xf>
    <xf numFmtId="0" fontId="71" fillId="8" borderId="12" xfId="0" applyFont="1" applyFill="1" applyBorder="1" applyAlignment="1">
      <alignment horizontal="center" vertical="top" wrapText="1"/>
    </xf>
    <xf numFmtId="188" fontId="3" fillId="33" borderId="18" xfId="0" applyNumberFormat="1" applyFont="1" applyFill="1" applyBorder="1" applyAlignment="1">
      <alignment horizontal="center" vertical="top" wrapText="1"/>
    </xf>
    <xf numFmtId="0" fontId="5" fillId="33" borderId="18" xfId="0" applyFont="1" applyFill="1" applyBorder="1" applyAlignment="1">
      <alignment horizontal="left" vertical="top" wrapText="1"/>
    </xf>
    <xf numFmtId="0" fontId="5" fillId="33" borderId="12" xfId="0" applyFont="1" applyFill="1" applyBorder="1" applyAlignment="1">
      <alignment horizontal="left" vertical="top" wrapText="1"/>
    </xf>
    <xf numFmtId="0" fontId="5" fillId="33" borderId="11" xfId="0" applyFont="1" applyFill="1" applyBorder="1" applyAlignment="1">
      <alignment horizontal="left" vertical="top" wrapText="1"/>
    </xf>
    <xf numFmtId="0" fontId="5" fillId="3" borderId="18" xfId="0" applyFont="1" applyFill="1" applyBorder="1" applyAlignment="1">
      <alignment horizontal="right" vertical="top" wrapText="1"/>
    </xf>
    <xf numFmtId="0" fontId="5" fillId="3" borderId="11" xfId="0" applyFont="1" applyFill="1" applyBorder="1" applyAlignment="1">
      <alignment horizontal="right" vertical="top" wrapText="1"/>
    </xf>
    <xf numFmtId="0" fontId="5" fillId="2" borderId="18" xfId="0" applyFont="1" applyFill="1" applyBorder="1" applyAlignment="1">
      <alignment horizontal="right" vertical="top" wrapText="1"/>
    </xf>
    <xf numFmtId="0" fontId="5" fillId="2" borderId="11" xfId="0" applyFont="1" applyFill="1" applyBorder="1" applyAlignment="1">
      <alignment horizontal="right" vertical="top" wrapText="1"/>
    </xf>
    <xf numFmtId="0" fontId="5" fillId="33" borderId="14" xfId="0" applyFont="1" applyFill="1" applyBorder="1" applyAlignment="1">
      <alignment horizontal="left" vertical="top" wrapText="1"/>
    </xf>
    <xf numFmtId="0" fontId="6" fillId="3" borderId="18" xfId="0" applyFont="1" applyFill="1" applyBorder="1" applyAlignment="1">
      <alignment horizontal="right" vertical="top" wrapText="1"/>
    </xf>
    <xf numFmtId="0" fontId="6" fillId="3" borderId="11" xfId="0" applyFont="1" applyFill="1" applyBorder="1" applyAlignment="1">
      <alignment horizontal="right" vertical="top" wrapText="1"/>
    </xf>
    <xf numFmtId="0" fontId="5" fillId="3" borderId="18" xfId="0" applyFont="1" applyFill="1" applyBorder="1" applyAlignment="1">
      <alignment horizontal="center" vertical="top" wrapText="1"/>
    </xf>
    <xf numFmtId="0" fontId="5" fillId="3" borderId="11" xfId="0" applyFont="1" applyFill="1" applyBorder="1" applyAlignment="1">
      <alignment horizontal="center" vertical="top" wrapText="1"/>
    </xf>
    <xf numFmtId="0" fontId="5" fillId="2" borderId="12" xfId="0" applyFont="1" applyFill="1" applyBorder="1" applyAlignment="1">
      <alignment horizontal="right" vertical="top" wrapText="1"/>
    </xf>
    <xf numFmtId="0" fontId="5" fillId="33" borderId="19" xfId="0" applyFont="1" applyFill="1" applyBorder="1" applyAlignment="1">
      <alignment horizontal="left" vertical="top" wrapText="1"/>
    </xf>
    <xf numFmtId="0" fontId="5" fillId="33" borderId="20" xfId="0" applyFont="1" applyFill="1" applyBorder="1" applyAlignment="1">
      <alignment horizontal="left" vertical="top" wrapText="1"/>
    </xf>
    <xf numFmtId="0" fontId="5" fillId="33" borderId="21" xfId="0" applyFont="1" applyFill="1" applyBorder="1" applyAlignment="1">
      <alignment horizontal="left" vertical="top" wrapText="1"/>
    </xf>
    <xf numFmtId="172" fontId="5" fillId="33" borderId="18" xfId="0" applyNumberFormat="1" applyFont="1" applyFill="1" applyBorder="1" applyAlignment="1">
      <alignment horizontal="center" vertical="top"/>
    </xf>
    <xf numFmtId="172" fontId="5" fillId="33" borderId="12" xfId="0" applyNumberFormat="1" applyFont="1" applyFill="1" applyBorder="1" applyAlignment="1">
      <alignment horizontal="center" vertical="top"/>
    </xf>
    <xf numFmtId="172" fontId="5" fillId="33" borderId="11" xfId="0" applyNumberFormat="1" applyFont="1" applyFill="1" applyBorder="1" applyAlignment="1">
      <alignment horizontal="center" vertical="top"/>
    </xf>
    <xf numFmtId="0" fontId="5" fillId="5" borderId="18" xfId="0" applyFont="1" applyFill="1" applyBorder="1" applyAlignment="1">
      <alignment horizontal="right" vertical="top" wrapText="1"/>
    </xf>
    <xf numFmtId="0" fontId="5" fillId="5" borderId="11" xfId="0" applyFont="1" applyFill="1" applyBorder="1" applyAlignment="1">
      <alignment horizontal="right" vertical="top" wrapText="1"/>
    </xf>
    <xf numFmtId="0" fontId="5" fillId="33" borderId="18" xfId="0" applyFont="1" applyFill="1" applyBorder="1" applyAlignment="1">
      <alignment horizontal="left" vertical="top"/>
    </xf>
    <xf numFmtId="0" fontId="5" fillId="33" borderId="12" xfId="0" applyFont="1" applyFill="1" applyBorder="1" applyAlignment="1">
      <alignment horizontal="left" vertical="top"/>
    </xf>
    <xf numFmtId="0" fontId="5" fillId="33" borderId="11" xfId="0" applyFont="1" applyFill="1" applyBorder="1" applyAlignment="1">
      <alignment horizontal="left" vertical="top"/>
    </xf>
    <xf numFmtId="0" fontId="5" fillId="9" borderId="18" xfId="0" applyFont="1" applyFill="1" applyBorder="1" applyAlignment="1">
      <alignment horizontal="right" vertical="top" wrapText="1"/>
    </xf>
    <xf numFmtId="0" fontId="5" fillId="9" borderId="11" xfId="0" applyFont="1" applyFill="1" applyBorder="1" applyAlignment="1">
      <alignment horizontal="right" vertical="top" wrapText="1"/>
    </xf>
    <xf numFmtId="0" fontId="2" fillId="33" borderId="0" xfId="0" applyFont="1" applyFill="1" applyAlignment="1">
      <alignment horizontal="center" vertical="top"/>
    </xf>
    <xf numFmtId="0" fontId="5" fillId="3" borderId="14" xfId="0" applyFont="1" applyFill="1" applyBorder="1" applyAlignment="1">
      <alignment horizontal="center" vertical="top"/>
    </xf>
    <xf numFmtId="0" fontId="5" fillId="3" borderId="15" xfId="0" applyFont="1" applyFill="1" applyBorder="1" applyAlignment="1">
      <alignment horizontal="center" vertical="top" wrapText="1"/>
    </xf>
    <xf numFmtId="0" fontId="5" fillId="3" borderId="17" xfId="0" applyFont="1" applyFill="1" applyBorder="1" applyAlignment="1">
      <alignment horizontal="center" vertical="top" wrapText="1"/>
    </xf>
    <xf numFmtId="0" fontId="5" fillId="3" borderId="16" xfId="0" applyFont="1" applyFill="1" applyBorder="1" applyAlignment="1">
      <alignment horizontal="center" vertical="top" wrapText="1"/>
    </xf>
    <xf numFmtId="0" fontId="5" fillId="3" borderId="14" xfId="0" applyFont="1" applyFill="1" applyBorder="1" applyAlignment="1">
      <alignment horizontal="center" vertical="top" wrapText="1"/>
    </xf>
    <xf numFmtId="172" fontId="3" fillId="2" borderId="18" xfId="0" applyNumberFormat="1" applyFont="1" applyFill="1" applyBorder="1" applyAlignment="1">
      <alignment horizontal="center" vertical="top"/>
    </xf>
    <xf numFmtId="0" fontId="3" fillId="2" borderId="11" xfId="0" applyFont="1" applyFill="1" applyBorder="1" applyAlignment="1">
      <alignment horizontal="center" vertical="top"/>
    </xf>
    <xf numFmtId="0" fontId="83" fillId="8" borderId="19" xfId="0" applyFont="1" applyFill="1" applyBorder="1" applyAlignment="1">
      <alignment horizontal="center" vertical="top" wrapText="1"/>
    </xf>
    <xf numFmtId="0" fontId="83" fillId="8" borderId="20" xfId="0" applyFont="1" applyFill="1" applyBorder="1" applyAlignment="1">
      <alignment horizontal="center" vertical="top" wrapText="1"/>
    </xf>
    <xf numFmtId="0" fontId="83" fillId="8" borderId="21" xfId="0" applyFont="1" applyFill="1" applyBorder="1" applyAlignment="1">
      <alignment horizontal="center" vertical="top" wrapText="1"/>
    </xf>
    <xf numFmtId="0" fontId="5" fillId="3" borderId="18" xfId="0" applyFont="1" applyFill="1" applyBorder="1" applyAlignment="1">
      <alignment horizontal="center" vertical="top"/>
    </xf>
    <xf numFmtId="0" fontId="5" fillId="3" borderId="11" xfId="0" applyFont="1" applyFill="1" applyBorder="1" applyAlignment="1">
      <alignment horizontal="center" vertical="top"/>
    </xf>
    <xf numFmtId="0" fontId="7" fillId="33" borderId="18" xfId="0" applyFont="1" applyFill="1" applyBorder="1" applyAlignment="1">
      <alignment horizontal="center" vertical="top" wrapText="1"/>
    </xf>
    <xf numFmtId="0" fontId="7" fillId="33" borderId="11"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2" xfId="0" applyFont="1" applyFill="1" applyBorder="1" applyAlignment="1">
      <alignment horizontal="center" vertical="top" wrapText="1"/>
    </xf>
    <xf numFmtId="0" fontId="4" fillId="33" borderId="11" xfId="0" applyFont="1" applyFill="1" applyBorder="1" applyAlignment="1">
      <alignment horizontal="center" vertical="top" wrapText="1"/>
    </xf>
    <xf numFmtId="0" fontId="9" fillId="33" borderId="0" xfId="0" applyFont="1" applyFill="1" applyBorder="1" applyAlignment="1">
      <alignment horizontal="center" vertical="top" wrapText="1"/>
    </xf>
    <xf numFmtId="0" fontId="5" fillId="33" borderId="18" xfId="0" applyFont="1" applyFill="1" applyBorder="1" applyAlignment="1">
      <alignment horizontal="center" vertical="top"/>
    </xf>
    <xf numFmtId="0" fontId="5" fillId="33" borderId="12" xfId="0" applyFont="1" applyFill="1" applyBorder="1" applyAlignment="1">
      <alignment horizontal="center" vertical="top"/>
    </xf>
    <xf numFmtId="0" fontId="5" fillId="33" borderId="11" xfId="0" applyFont="1" applyFill="1" applyBorder="1" applyAlignment="1">
      <alignment horizontal="center" vertical="top"/>
    </xf>
    <xf numFmtId="0" fontId="5" fillId="33" borderId="18" xfId="0" applyFont="1" applyFill="1" applyBorder="1" applyAlignment="1">
      <alignment horizontal="center" vertical="top" wrapText="1"/>
    </xf>
    <xf numFmtId="0" fontId="5" fillId="33" borderId="12" xfId="0" applyFont="1" applyFill="1" applyBorder="1" applyAlignment="1">
      <alignment horizontal="center" vertical="top" wrapText="1"/>
    </xf>
    <xf numFmtId="0" fontId="5" fillId="33" borderId="11" xfId="0" applyFont="1" applyFill="1" applyBorder="1" applyAlignment="1">
      <alignment horizontal="center" vertical="top" wrapText="1"/>
    </xf>
    <xf numFmtId="0" fontId="5" fillId="2" borderId="18" xfId="0" applyFont="1" applyFill="1" applyBorder="1" applyAlignment="1">
      <alignment horizontal="center" vertical="top" wrapText="1"/>
    </xf>
    <xf numFmtId="0" fontId="5" fillId="2" borderId="11" xfId="0" applyFont="1" applyFill="1" applyBorder="1" applyAlignment="1">
      <alignment horizontal="center" vertical="top" wrapText="1"/>
    </xf>
    <xf numFmtId="0" fontId="10" fillId="3" borderId="18" xfId="0" applyFont="1" applyFill="1" applyBorder="1" applyAlignment="1">
      <alignment horizontal="center" vertical="top" wrapText="1"/>
    </xf>
    <xf numFmtId="0" fontId="10" fillId="3" borderId="11" xfId="0" applyFont="1" applyFill="1" applyBorder="1" applyAlignment="1">
      <alignment horizontal="center" vertical="top" wrapText="1"/>
    </xf>
    <xf numFmtId="0" fontId="84" fillId="3" borderId="15" xfId="0" applyFont="1" applyFill="1" applyBorder="1" applyAlignment="1">
      <alignment horizontal="center" vertical="top"/>
    </xf>
    <xf numFmtId="0" fontId="84" fillId="3" borderId="16" xfId="0" applyFont="1" applyFill="1" applyBorder="1" applyAlignment="1">
      <alignment horizontal="center" vertical="top"/>
    </xf>
    <xf numFmtId="0" fontId="74" fillId="0" borderId="18" xfId="0" applyFont="1" applyBorder="1" applyAlignment="1">
      <alignment horizontal="center" vertical="top"/>
    </xf>
    <xf numFmtId="0" fontId="74" fillId="0" borderId="11" xfId="0" applyFont="1" applyBorder="1" applyAlignment="1">
      <alignment horizontal="center" vertical="top"/>
    </xf>
    <xf numFmtId="0" fontId="3" fillId="33" borderId="14" xfId="0" applyFont="1" applyFill="1" applyBorder="1" applyAlignment="1">
      <alignment horizontal="center" vertical="top" wrapText="1"/>
    </xf>
    <xf numFmtId="0" fontId="3" fillId="5" borderId="14" xfId="0" applyFont="1" applyFill="1" applyBorder="1" applyAlignment="1">
      <alignment horizontal="center" vertical="top" wrapText="1"/>
    </xf>
    <xf numFmtId="0" fontId="3" fillId="3" borderId="15" xfId="0" applyFont="1" applyFill="1" applyBorder="1" applyAlignment="1">
      <alignment horizontal="center" vertical="top" wrapText="1"/>
    </xf>
    <xf numFmtId="0" fontId="3" fillId="3" borderId="16" xfId="0" applyFont="1" applyFill="1" applyBorder="1" applyAlignment="1">
      <alignment horizontal="center" vertical="top" wrapText="1"/>
    </xf>
    <xf numFmtId="0" fontId="3" fillId="3" borderId="18" xfId="0" applyFont="1" applyFill="1" applyBorder="1" applyAlignment="1">
      <alignment horizontal="center" vertical="top" wrapText="1"/>
    </xf>
    <xf numFmtId="0" fontId="3" fillId="3" borderId="12" xfId="0" applyFont="1" applyFill="1" applyBorder="1" applyAlignment="1">
      <alignment horizontal="center" vertical="top" wrapText="1"/>
    </xf>
    <xf numFmtId="0" fontId="3" fillId="3" borderId="11" xfId="0" applyFont="1" applyFill="1" applyBorder="1" applyAlignment="1">
      <alignment horizontal="center" vertical="top" wrapText="1"/>
    </xf>
    <xf numFmtId="172" fontId="3" fillId="35" borderId="18" xfId="0" applyNumberFormat="1" applyFont="1" applyFill="1" applyBorder="1" applyAlignment="1">
      <alignment horizontal="center" vertical="top" wrapText="1"/>
    </xf>
    <xf numFmtId="172" fontId="3" fillId="35" borderId="12" xfId="0" applyNumberFormat="1" applyFont="1" applyFill="1" applyBorder="1" applyAlignment="1">
      <alignment horizontal="center" vertical="top" wrapText="1"/>
    </xf>
    <xf numFmtId="172" fontId="3" fillId="35" borderId="11" xfId="0" applyNumberFormat="1" applyFont="1" applyFill="1" applyBorder="1" applyAlignment="1">
      <alignment horizontal="center" vertical="top" wrapText="1"/>
    </xf>
    <xf numFmtId="0" fontId="8" fillId="33" borderId="18" xfId="0" applyFont="1" applyFill="1" applyBorder="1" applyAlignment="1">
      <alignment horizontal="center" vertical="top" wrapText="1"/>
    </xf>
    <xf numFmtId="0" fontId="8" fillId="33" borderId="12" xfId="0" applyFont="1" applyFill="1" applyBorder="1" applyAlignment="1">
      <alignment horizontal="center" vertical="top" wrapText="1"/>
    </xf>
    <xf numFmtId="0" fontId="8" fillId="33" borderId="11" xfId="0" applyFont="1" applyFill="1" applyBorder="1" applyAlignment="1">
      <alignment horizontal="center" vertical="top" wrapText="1"/>
    </xf>
    <xf numFmtId="0" fontId="72" fillId="8" borderId="18" xfId="0" applyFont="1" applyFill="1" applyBorder="1" applyAlignment="1">
      <alignment horizontal="center" vertical="top" wrapText="1"/>
    </xf>
    <xf numFmtId="0" fontId="72" fillId="8" borderId="12" xfId="0" applyFont="1" applyFill="1" applyBorder="1" applyAlignment="1">
      <alignment horizontal="center" vertical="top" wrapText="1"/>
    </xf>
    <xf numFmtId="0" fontId="72" fillId="8" borderId="11" xfId="0" applyFont="1" applyFill="1" applyBorder="1" applyAlignment="1">
      <alignment horizontal="center" vertical="top" wrapText="1"/>
    </xf>
    <xf numFmtId="0" fontId="3" fillId="5" borderId="18" xfId="0" applyFont="1" applyFill="1" applyBorder="1" applyAlignment="1">
      <alignment horizontal="center" vertical="top" wrapText="1"/>
    </xf>
    <xf numFmtId="0" fontId="3" fillId="5" borderId="11" xfId="0" applyFont="1" applyFill="1" applyBorder="1" applyAlignment="1">
      <alignment horizontal="center" vertical="top" wrapText="1"/>
    </xf>
    <xf numFmtId="0" fontId="8" fillId="33" borderId="0" xfId="0" applyFont="1" applyFill="1" applyBorder="1" applyAlignment="1">
      <alignment horizontal="center" vertical="top" wrapText="1"/>
    </xf>
    <xf numFmtId="0" fontId="3" fillId="33" borderId="19" xfId="0" applyFont="1" applyFill="1" applyBorder="1" applyAlignment="1">
      <alignment horizontal="center" vertical="top" wrapText="1"/>
    </xf>
    <xf numFmtId="0" fontId="3" fillId="33" borderId="20" xfId="0" applyFont="1" applyFill="1" applyBorder="1" applyAlignment="1">
      <alignment horizontal="center" vertical="top" wrapText="1"/>
    </xf>
    <xf numFmtId="0" fontId="3" fillId="33" borderId="21" xfId="0" applyFont="1" applyFill="1" applyBorder="1" applyAlignment="1">
      <alignment horizontal="center" vertical="top" wrapText="1"/>
    </xf>
    <xf numFmtId="0" fontId="3" fillId="33" borderId="23" xfId="0" applyFont="1" applyFill="1" applyBorder="1" applyAlignment="1">
      <alignment horizontal="center" vertical="top" wrapText="1"/>
    </xf>
    <xf numFmtId="0" fontId="3" fillId="33" borderId="0" xfId="0" applyFont="1" applyFill="1" applyBorder="1" applyAlignment="1">
      <alignment horizontal="center" vertical="top" wrapText="1"/>
    </xf>
    <xf numFmtId="0" fontId="3" fillId="33" borderId="24" xfId="0" applyFont="1" applyFill="1" applyBorder="1" applyAlignment="1">
      <alignment horizontal="center" vertical="top" wrapText="1"/>
    </xf>
    <xf numFmtId="0" fontId="4" fillId="33" borderId="0" xfId="0" applyFont="1" applyFill="1" applyBorder="1" applyAlignment="1">
      <alignment horizontal="center" vertical="top" wrapText="1"/>
    </xf>
    <xf numFmtId="0" fontId="72" fillId="8" borderId="19" xfId="0" applyFont="1" applyFill="1" applyBorder="1" applyAlignment="1">
      <alignment horizontal="center" vertical="top" wrapText="1"/>
    </xf>
    <xf numFmtId="0" fontId="72" fillId="8" borderId="20" xfId="0" applyFont="1" applyFill="1" applyBorder="1" applyAlignment="1">
      <alignment horizontal="center" vertical="top" wrapText="1"/>
    </xf>
    <xf numFmtId="0" fontId="72" fillId="8" borderId="21" xfId="0" applyFont="1" applyFill="1" applyBorder="1" applyAlignment="1">
      <alignment horizontal="center" vertical="top" wrapText="1"/>
    </xf>
    <xf numFmtId="0" fontId="5" fillId="33" borderId="10" xfId="0" applyFont="1" applyFill="1" applyBorder="1" applyAlignment="1">
      <alignment horizontal="center" vertical="top" wrapText="1"/>
    </xf>
    <xf numFmtId="0" fontId="5" fillId="33" borderId="13" xfId="0" applyFont="1" applyFill="1" applyBorder="1" applyAlignment="1">
      <alignment horizontal="center" vertical="top" wrapText="1"/>
    </xf>
    <xf numFmtId="0" fontId="5" fillId="33" borderId="22" xfId="0" applyFont="1" applyFill="1" applyBorder="1" applyAlignment="1">
      <alignment horizontal="center" vertical="top" wrapText="1"/>
    </xf>
    <xf numFmtId="0" fontId="76" fillId="33" borderId="0" xfId="0" applyFont="1" applyFill="1" applyBorder="1" applyAlignment="1">
      <alignment horizontal="center" vertical="top" wrapText="1"/>
    </xf>
    <xf numFmtId="0" fontId="67" fillId="2" borderId="0" xfId="0" applyFont="1" applyFill="1" applyAlignment="1">
      <alignment horizontal="center" wrapText="1"/>
    </xf>
    <xf numFmtId="0" fontId="3" fillId="34" borderId="19" xfId="0" applyFont="1" applyFill="1" applyBorder="1" applyAlignment="1">
      <alignment horizontal="center" vertical="top" wrapText="1"/>
    </xf>
    <xf numFmtId="0" fontId="3" fillId="34" borderId="22" xfId="0" applyFont="1" applyFill="1" applyBorder="1" applyAlignment="1">
      <alignment horizontal="center" vertical="top" wrapText="1"/>
    </xf>
    <xf numFmtId="0" fontId="67" fillId="2" borderId="0" xfId="0" applyFont="1" applyFill="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0" fillId="0" borderId="10" xfId="0" applyBorder="1" applyAlignment="1">
      <alignment horizontal="center" vertical="top" wrapText="1"/>
    </xf>
    <xf numFmtId="0" fontId="0" fillId="0" borderId="13" xfId="0" applyBorder="1" applyAlignment="1">
      <alignment horizontal="center" vertical="top" wrapText="1"/>
    </xf>
    <xf numFmtId="0" fontId="73" fillId="33" borderId="14" xfId="0" applyFont="1" applyFill="1" applyBorder="1" applyAlignment="1">
      <alignment horizontal="center"/>
    </xf>
    <xf numFmtId="0" fontId="73" fillId="33" borderId="15" xfId="0" applyFont="1" applyFill="1" applyBorder="1" applyAlignment="1">
      <alignment horizontal="center" vertical="top" wrapText="1"/>
    </xf>
    <xf numFmtId="0" fontId="73" fillId="33" borderId="17" xfId="0" applyFont="1" applyFill="1" applyBorder="1" applyAlignment="1">
      <alignment horizontal="center" vertical="top" wrapText="1"/>
    </xf>
    <xf numFmtId="0" fontId="73" fillId="33" borderId="16" xfId="0" applyFont="1" applyFill="1" applyBorder="1" applyAlignment="1">
      <alignment horizontal="center" vertical="top" wrapText="1"/>
    </xf>
    <xf numFmtId="0" fontId="73" fillId="8" borderId="18" xfId="0" applyFont="1" applyFill="1" applyBorder="1" applyAlignment="1">
      <alignment horizontal="center"/>
    </xf>
    <xf numFmtId="0" fontId="73" fillId="8" borderId="12" xfId="0" applyFont="1" applyFill="1" applyBorder="1" applyAlignment="1">
      <alignment horizontal="center"/>
    </xf>
    <xf numFmtId="0" fontId="81" fillId="0" borderId="0" xfId="0" applyFont="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S48"/>
  <sheetViews>
    <sheetView zoomScalePageLayoutView="0" workbookViewId="0" topLeftCell="A31">
      <selection activeCell="G26" sqref="G26"/>
    </sheetView>
  </sheetViews>
  <sheetFormatPr defaultColWidth="9.140625" defaultRowHeight="15"/>
  <cols>
    <col min="1" max="1" width="1.8515625" style="0" customWidth="1"/>
    <col min="2" max="2" width="12.00390625" style="0" customWidth="1"/>
    <col min="3" max="3" width="3.57421875" style="1" bestFit="1" customWidth="1"/>
    <col min="4" max="4" width="3.28125" style="1" customWidth="1"/>
    <col min="5" max="5" width="6.57421875" style="1" customWidth="1"/>
    <col min="6" max="6" width="6.28125" style="0" customWidth="1"/>
    <col min="7" max="7" width="7.28125" style="0" customWidth="1"/>
    <col min="8" max="9" width="6.28125" style="0" customWidth="1"/>
    <col min="10" max="10" width="6.140625" style="0" customWidth="1"/>
    <col min="11" max="11" width="6.8515625" style="0" customWidth="1"/>
    <col min="12" max="12" width="6.57421875" style="0" customWidth="1"/>
    <col min="13" max="14" width="6.140625" style="0" customWidth="1"/>
    <col min="15" max="15" width="6.28125" style="0" customWidth="1"/>
    <col min="16" max="16" width="6.28125" style="1" customWidth="1"/>
    <col min="17" max="17" width="6.140625" style="0" customWidth="1"/>
    <col min="18" max="18" width="6.28125" style="0" customWidth="1"/>
    <col min="19" max="20" width="6.140625" style="0" customWidth="1"/>
    <col min="21" max="21" width="6.421875" style="0" customWidth="1"/>
    <col min="22" max="22" width="6.421875" style="1" customWidth="1"/>
    <col min="23" max="23" width="9.00390625" style="0" customWidth="1"/>
    <col min="24" max="24" width="7.28125" style="1" customWidth="1"/>
    <col min="25" max="45" width="9.140625" style="10" customWidth="1"/>
  </cols>
  <sheetData>
    <row r="1" spans="2:45" s="79" customFormat="1" ht="8.25" customHeight="1">
      <c r="B1" s="34"/>
      <c r="C1" s="34"/>
      <c r="D1" s="34"/>
      <c r="E1" s="34"/>
      <c r="F1" s="81"/>
      <c r="G1" s="259"/>
      <c r="H1" s="259"/>
      <c r="I1" s="259"/>
      <c r="J1" s="259"/>
      <c r="K1" s="259"/>
      <c r="L1" s="259"/>
      <c r="M1" s="259"/>
      <c r="N1" s="259"/>
      <c r="O1" s="259"/>
      <c r="P1" s="259"/>
      <c r="Q1" s="259"/>
      <c r="R1" s="81"/>
      <c r="S1" s="81"/>
      <c r="T1" s="81"/>
      <c r="U1" s="34"/>
      <c r="V1" s="34"/>
      <c r="W1" s="34"/>
      <c r="X1" s="34"/>
      <c r="Y1" s="80"/>
      <c r="Z1" s="80"/>
      <c r="AA1" s="80"/>
      <c r="AB1" s="80"/>
      <c r="AC1" s="80"/>
      <c r="AD1" s="80"/>
      <c r="AE1" s="80"/>
      <c r="AF1" s="80"/>
      <c r="AG1" s="80"/>
      <c r="AH1" s="80"/>
      <c r="AI1" s="80"/>
      <c r="AJ1" s="80"/>
      <c r="AK1" s="80"/>
      <c r="AL1" s="80"/>
      <c r="AM1" s="80"/>
      <c r="AN1" s="80"/>
      <c r="AO1" s="80"/>
      <c r="AP1" s="80"/>
      <c r="AQ1" s="80"/>
      <c r="AR1" s="80"/>
      <c r="AS1" s="80"/>
    </row>
    <row r="2" spans="2:45" s="1" customFormat="1" ht="36.75" customHeight="1">
      <c r="B2" s="268" t="s">
        <v>209</v>
      </c>
      <c r="C2" s="269"/>
      <c r="D2" s="269"/>
      <c r="E2" s="269"/>
      <c r="F2" s="269"/>
      <c r="G2" s="269"/>
      <c r="H2" s="269"/>
      <c r="I2" s="269"/>
      <c r="J2" s="269"/>
      <c r="K2" s="269"/>
      <c r="L2" s="269"/>
      <c r="M2" s="269"/>
      <c r="N2" s="269"/>
      <c r="O2" s="269"/>
      <c r="P2" s="269"/>
      <c r="Q2" s="269"/>
      <c r="R2" s="269"/>
      <c r="S2" s="269"/>
      <c r="T2" s="269"/>
      <c r="U2" s="269"/>
      <c r="V2" s="269"/>
      <c r="W2" s="269"/>
      <c r="X2" s="214"/>
      <c r="Y2" s="10"/>
      <c r="Z2" s="10"/>
      <c r="AA2" s="10"/>
      <c r="AB2" s="10"/>
      <c r="AC2" s="10"/>
      <c r="AD2" s="10"/>
      <c r="AE2" s="10"/>
      <c r="AF2" s="10"/>
      <c r="AG2" s="10"/>
      <c r="AH2" s="10"/>
      <c r="AI2" s="10"/>
      <c r="AJ2" s="10"/>
      <c r="AK2" s="10"/>
      <c r="AL2" s="10"/>
      <c r="AM2" s="10"/>
      <c r="AN2" s="10"/>
      <c r="AO2" s="10"/>
      <c r="AP2" s="10"/>
      <c r="AQ2" s="10"/>
      <c r="AR2" s="10"/>
      <c r="AS2" s="10"/>
    </row>
    <row r="3" spans="1:45" s="1" customFormat="1" ht="10.5" customHeight="1">
      <c r="A3" s="34"/>
      <c r="B3" s="53"/>
      <c r="C3" s="53"/>
      <c r="D3" s="53"/>
      <c r="E3" s="53"/>
      <c r="F3" s="53"/>
      <c r="G3" s="53"/>
      <c r="H3" s="53"/>
      <c r="I3" s="53"/>
      <c r="J3" s="53"/>
      <c r="K3" s="53"/>
      <c r="L3" s="53"/>
      <c r="M3" s="53"/>
      <c r="N3" s="53"/>
      <c r="O3" s="53"/>
      <c r="P3" s="53"/>
      <c r="Q3" s="53"/>
      <c r="R3" s="53"/>
      <c r="S3" s="53"/>
      <c r="T3" s="53"/>
      <c r="U3" s="53"/>
      <c r="V3" s="53"/>
      <c r="W3" s="53"/>
      <c r="X3" s="53"/>
      <c r="Y3" s="54"/>
      <c r="Z3" s="54"/>
      <c r="AA3" s="10"/>
      <c r="AB3" s="10"/>
      <c r="AC3" s="10"/>
      <c r="AD3" s="10"/>
      <c r="AE3" s="10"/>
      <c r="AF3" s="10"/>
      <c r="AG3" s="10"/>
      <c r="AH3" s="10"/>
      <c r="AI3" s="10"/>
      <c r="AJ3" s="10"/>
      <c r="AK3" s="10"/>
      <c r="AL3" s="10"/>
      <c r="AM3" s="10"/>
      <c r="AN3" s="10"/>
      <c r="AO3" s="10"/>
      <c r="AP3" s="10"/>
      <c r="AQ3" s="10"/>
      <c r="AR3" s="10"/>
      <c r="AS3" s="10"/>
    </row>
    <row r="4" spans="1:45" s="1" customFormat="1" ht="12.75" customHeight="1">
      <c r="A4" s="10"/>
      <c r="B4" s="264" t="s">
        <v>266</v>
      </c>
      <c r="C4" s="264"/>
      <c r="D4" s="264"/>
      <c r="E4" s="264"/>
      <c r="F4" s="264"/>
      <c r="G4" s="264"/>
      <c r="H4" s="264"/>
      <c r="I4" s="264"/>
      <c r="J4" s="264"/>
      <c r="K4" s="264"/>
      <c r="L4" s="264"/>
      <c r="M4" s="264"/>
      <c r="N4" s="264"/>
      <c r="O4" s="264"/>
      <c r="P4" s="264"/>
      <c r="Q4" s="264"/>
      <c r="R4" s="264"/>
      <c r="S4" s="264"/>
      <c r="T4" s="264"/>
      <c r="U4" s="264"/>
      <c r="V4" s="264"/>
      <c r="W4" s="264"/>
      <c r="X4" s="177"/>
      <c r="Y4" s="10"/>
      <c r="Z4" s="10"/>
      <c r="AA4" s="10"/>
      <c r="AB4" s="10"/>
      <c r="AC4" s="10"/>
      <c r="AD4" s="10"/>
      <c r="AE4" s="10"/>
      <c r="AF4" s="10"/>
      <c r="AG4" s="10"/>
      <c r="AH4" s="10"/>
      <c r="AI4" s="10"/>
      <c r="AJ4" s="10"/>
      <c r="AK4" s="10"/>
      <c r="AL4" s="10"/>
      <c r="AM4" s="10"/>
      <c r="AN4" s="10"/>
      <c r="AO4" s="10"/>
      <c r="AP4" s="10"/>
      <c r="AQ4" s="10"/>
      <c r="AR4" s="10"/>
      <c r="AS4" s="10"/>
    </row>
    <row r="5" spans="2:45" s="1" customFormat="1" ht="29.25" customHeight="1">
      <c r="B5" s="121" t="s">
        <v>151</v>
      </c>
      <c r="C5" s="260" t="s">
        <v>299</v>
      </c>
      <c r="D5" s="261"/>
      <c r="E5" s="261"/>
      <c r="F5" s="262"/>
      <c r="G5" s="121" t="s">
        <v>152</v>
      </c>
      <c r="H5" s="260" t="s">
        <v>299</v>
      </c>
      <c r="I5" s="261"/>
      <c r="J5" s="261"/>
      <c r="K5" s="262"/>
      <c r="L5" s="121" t="s">
        <v>173</v>
      </c>
      <c r="M5" s="260" t="s">
        <v>300</v>
      </c>
      <c r="N5" s="261"/>
      <c r="O5" s="261"/>
      <c r="P5" s="261"/>
      <c r="Q5" s="261"/>
      <c r="R5" s="261"/>
      <c r="S5" s="261"/>
      <c r="T5" s="262"/>
      <c r="U5" s="122" t="s">
        <v>153</v>
      </c>
      <c r="V5" s="270">
        <v>1440204123445</v>
      </c>
      <c r="W5" s="261"/>
      <c r="X5" s="178"/>
      <c r="Y5" s="10"/>
      <c r="Z5" s="10"/>
      <c r="AA5" s="10"/>
      <c r="AB5" s="10"/>
      <c r="AC5" s="10"/>
      <c r="AD5" s="10"/>
      <c r="AE5" s="10"/>
      <c r="AF5" s="10"/>
      <c r="AG5" s="10"/>
      <c r="AH5" s="10"/>
      <c r="AI5" s="10"/>
      <c r="AJ5" s="10"/>
      <c r="AK5" s="10"/>
      <c r="AL5" s="10"/>
      <c r="AM5" s="10"/>
      <c r="AN5" s="10"/>
      <c r="AO5" s="10"/>
      <c r="AP5" s="10"/>
      <c r="AQ5" s="10"/>
      <c r="AR5" s="10"/>
      <c r="AS5" s="10"/>
    </row>
    <row r="6" spans="1:45" s="1" customFormat="1" ht="11.25" customHeight="1">
      <c r="A6" s="34"/>
      <c r="B6" s="267"/>
      <c r="C6" s="267"/>
      <c r="D6" s="267"/>
      <c r="E6" s="267"/>
      <c r="F6" s="267"/>
      <c r="G6" s="267"/>
      <c r="H6" s="267"/>
      <c r="I6" s="267"/>
      <c r="J6" s="267"/>
      <c r="K6" s="267"/>
      <c r="L6" s="267"/>
      <c r="M6" s="267"/>
      <c r="N6" s="267"/>
      <c r="O6" s="267"/>
      <c r="P6" s="267"/>
      <c r="Q6" s="267"/>
      <c r="R6" s="267"/>
      <c r="S6" s="267"/>
      <c r="T6" s="267"/>
      <c r="U6" s="267"/>
      <c r="V6" s="267"/>
      <c r="W6" s="267"/>
      <c r="X6" s="222"/>
      <c r="Y6" s="54"/>
      <c r="Z6" s="10"/>
      <c r="AA6" s="10"/>
      <c r="AB6" s="10"/>
      <c r="AC6" s="10"/>
      <c r="AD6" s="10"/>
      <c r="AE6" s="10"/>
      <c r="AF6" s="10"/>
      <c r="AG6" s="10"/>
      <c r="AH6" s="10"/>
      <c r="AI6" s="10"/>
      <c r="AJ6" s="10"/>
      <c r="AK6" s="10"/>
      <c r="AL6" s="10"/>
      <c r="AM6" s="10"/>
      <c r="AN6" s="10"/>
      <c r="AO6" s="10"/>
      <c r="AP6" s="10"/>
      <c r="AQ6" s="10"/>
      <c r="AR6" s="10"/>
      <c r="AS6" s="10"/>
    </row>
    <row r="7" spans="1:24" ht="21.75">
      <c r="A7" s="2"/>
      <c r="B7" s="2"/>
      <c r="C7" s="2"/>
      <c r="D7" s="2"/>
      <c r="E7" s="2"/>
      <c r="F7" s="2"/>
      <c r="G7" s="2"/>
      <c r="H7" s="2"/>
      <c r="I7" s="2"/>
      <c r="J7" s="263" t="s">
        <v>12</v>
      </c>
      <c r="K7" s="263"/>
      <c r="L7" s="263"/>
      <c r="M7" s="263"/>
      <c r="N7" s="3"/>
      <c r="O7" s="2"/>
      <c r="P7" s="2"/>
      <c r="Q7" s="2"/>
      <c r="R7" s="2"/>
      <c r="S7" s="2"/>
      <c r="T7" s="2"/>
      <c r="U7" s="2"/>
      <c r="V7" s="2"/>
      <c r="W7" s="2"/>
      <c r="X7" s="223"/>
    </row>
    <row r="8" spans="1:24" s="99" customFormat="1" ht="91.5" customHeight="1">
      <c r="A8" s="92"/>
      <c r="B8" s="93" t="s">
        <v>21</v>
      </c>
      <c r="C8" s="93" t="s">
        <v>24</v>
      </c>
      <c r="D8" s="93" t="s">
        <v>25</v>
      </c>
      <c r="E8" s="93" t="s">
        <v>262</v>
      </c>
      <c r="F8" s="94" t="s">
        <v>225</v>
      </c>
      <c r="G8" s="95" t="s">
        <v>0</v>
      </c>
      <c r="H8" s="95" t="s">
        <v>1</v>
      </c>
      <c r="I8" s="96" t="s">
        <v>13</v>
      </c>
      <c r="J8" s="97" t="s">
        <v>2</v>
      </c>
      <c r="K8" s="92" t="s">
        <v>3</v>
      </c>
      <c r="L8" s="98" t="s">
        <v>4</v>
      </c>
      <c r="M8" s="96" t="s">
        <v>5</v>
      </c>
      <c r="N8" s="96" t="s">
        <v>6</v>
      </c>
      <c r="O8" s="96" t="s">
        <v>7</v>
      </c>
      <c r="P8" s="96" t="s">
        <v>223</v>
      </c>
      <c r="Q8" s="95" t="s">
        <v>8</v>
      </c>
      <c r="R8" s="98" t="s">
        <v>14</v>
      </c>
      <c r="S8" s="96" t="s">
        <v>9</v>
      </c>
      <c r="T8" s="96" t="s">
        <v>10</v>
      </c>
      <c r="U8" s="96" t="s">
        <v>11</v>
      </c>
      <c r="V8" s="95" t="s">
        <v>224</v>
      </c>
      <c r="W8" s="215" t="s">
        <v>20</v>
      </c>
      <c r="X8" s="96" t="s">
        <v>269</v>
      </c>
    </row>
    <row r="9" spans="1:24" s="99" customFormat="1" ht="27" customHeight="1">
      <c r="A9" s="100"/>
      <c r="B9" s="101"/>
      <c r="C9" s="101"/>
      <c r="D9" s="101"/>
      <c r="E9" s="101"/>
      <c r="F9" s="102"/>
      <c r="G9" s="103">
        <v>3111101</v>
      </c>
      <c r="H9" s="104">
        <v>3111201</v>
      </c>
      <c r="I9" s="104">
        <v>3111301</v>
      </c>
      <c r="J9" s="104">
        <v>3111302</v>
      </c>
      <c r="K9" s="105">
        <v>3111306</v>
      </c>
      <c r="L9" s="106">
        <v>3111309</v>
      </c>
      <c r="M9" s="104">
        <v>3111310</v>
      </c>
      <c r="N9" s="104">
        <v>3111311</v>
      </c>
      <c r="O9" s="104">
        <v>3111312</v>
      </c>
      <c r="P9" s="104">
        <v>3111313</v>
      </c>
      <c r="Q9" s="105">
        <v>3111314</v>
      </c>
      <c r="R9" s="106">
        <v>3111316</v>
      </c>
      <c r="S9" s="104">
        <v>3111325</v>
      </c>
      <c r="T9" s="104">
        <v>3111328</v>
      </c>
      <c r="U9" s="104">
        <v>3111335</v>
      </c>
      <c r="V9" s="104">
        <v>3111343</v>
      </c>
      <c r="W9" s="226" t="s">
        <v>270</v>
      </c>
      <c r="X9" s="225">
        <v>3111344</v>
      </c>
    </row>
    <row r="10" spans="1:25" s="90" customFormat="1" ht="14.25">
      <c r="A10" s="107"/>
      <c r="B10" s="108">
        <v>1</v>
      </c>
      <c r="C10" s="109">
        <v>2</v>
      </c>
      <c r="D10" s="109">
        <v>3</v>
      </c>
      <c r="E10" s="110">
        <v>4</v>
      </c>
      <c r="F10" s="111">
        <v>5</v>
      </c>
      <c r="G10" s="111">
        <v>6</v>
      </c>
      <c r="H10" s="111">
        <v>7</v>
      </c>
      <c r="I10" s="110">
        <v>8</v>
      </c>
      <c r="J10" s="111">
        <v>9</v>
      </c>
      <c r="K10" s="111">
        <v>10</v>
      </c>
      <c r="L10" s="111">
        <v>11</v>
      </c>
      <c r="M10" s="111">
        <v>12</v>
      </c>
      <c r="N10" s="110">
        <v>13</v>
      </c>
      <c r="O10" s="111">
        <v>14</v>
      </c>
      <c r="P10" s="111">
        <v>15</v>
      </c>
      <c r="Q10" s="111">
        <v>16</v>
      </c>
      <c r="R10" s="111">
        <v>17</v>
      </c>
      <c r="S10" s="111">
        <v>18</v>
      </c>
      <c r="T10" s="108">
        <v>19</v>
      </c>
      <c r="U10" s="108">
        <v>20</v>
      </c>
      <c r="V10" s="108">
        <v>21</v>
      </c>
      <c r="W10" s="109">
        <v>22</v>
      </c>
      <c r="X10" s="107"/>
      <c r="Y10" s="221"/>
    </row>
    <row r="11" spans="1:24" ht="25.5" customHeight="1">
      <c r="A11" s="82"/>
      <c r="B11" s="7" t="s">
        <v>16</v>
      </c>
      <c r="C11" s="7"/>
      <c r="D11" s="7"/>
      <c r="E11" s="7"/>
      <c r="F11" s="7"/>
      <c r="G11" s="5"/>
      <c r="H11" s="5"/>
      <c r="I11" s="5"/>
      <c r="J11" s="5"/>
      <c r="K11" s="5"/>
      <c r="L11" s="5"/>
      <c r="M11" s="5"/>
      <c r="N11" s="5"/>
      <c r="O11" s="5"/>
      <c r="P11" s="5"/>
      <c r="Q11" s="5"/>
      <c r="R11" s="5"/>
      <c r="S11" s="5"/>
      <c r="T11" s="5"/>
      <c r="U11" s="5"/>
      <c r="V11" s="5"/>
      <c r="W11" s="5"/>
      <c r="X11" s="82"/>
    </row>
    <row r="12" spans="1:24" ht="14.25" customHeight="1">
      <c r="A12" s="82">
        <v>1</v>
      </c>
      <c r="B12" s="244" t="s">
        <v>303</v>
      </c>
      <c r="C12" s="245" t="s">
        <v>162</v>
      </c>
      <c r="D12" s="245">
        <v>6</v>
      </c>
      <c r="E12" s="245">
        <v>52480</v>
      </c>
      <c r="F12" s="245" t="s">
        <v>304</v>
      </c>
      <c r="G12" s="6">
        <v>629760</v>
      </c>
      <c r="H12" s="6">
        <v>0</v>
      </c>
      <c r="I12" s="6">
        <v>0</v>
      </c>
      <c r="J12" s="6">
        <v>0</v>
      </c>
      <c r="K12" s="6">
        <v>12000</v>
      </c>
      <c r="L12" s="6">
        <v>0</v>
      </c>
      <c r="M12" s="6">
        <v>220416</v>
      </c>
      <c r="N12" s="6">
        <v>1500</v>
      </c>
      <c r="O12" s="6">
        <v>12000</v>
      </c>
      <c r="P12" s="6">
        <v>0</v>
      </c>
      <c r="Q12" s="6">
        <v>0</v>
      </c>
      <c r="R12" s="6">
        <v>0</v>
      </c>
      <c r="S12" s="6">
        <v>104960</v>
      </c>
      <c r="T12" s="6">
        <v>52480</v>
      </c>
      <c r="U12" s="6">
        <v>10496</v>
      </c>
      <c r="V12" s="6">
        <v>0</v>
      </c>
      <c r="W12" s="216">
        <v>0</v>
      </c>
      <c r="X12" s="82">
        <v>0</v>
      </c>
    </row>
    <row r="13" spans="1:45" s="1" customFormat="1" ht="14.25" customHeight="1">
      <c r="A13" s="82">
        <v>2</v>
      </c>
      <c r="B13" s="244" t="s">
        <v>305</v>
      </c>
      <c r="C13" s="245" t="s">
        <v>163</v>
      </c>
      <c r="D13" s="245">
        <v>9</v>
      </c>
      <c r="E13" s="245">
        <v>34170</v>
      </c>
      <c r="F13" s="245" t="s">
        <v>306</v>
      </c>
      <c r="G13" s="6">
        <v>409200</v>
      </c>
      <c r="H13" s="6">
        <v>0</v>
      </c>
      <c r="I13" s="6">
        <v>0</v>
      </c>
      <c r="J13" s="6">
        <v>0</v>
      </c>
      <c r="K13" s="6">
        <v>0</v>
      </c>
      <c r="L13" s="6">
        <v>0</v>
      </c>
      <c r="M13" s="6">
        <v>164016</v>
      </c>
      <c r="N13" s="6">
        <v>1500</v>
      </c>
      <c r="O13" s="6">
        <v>0</v>
      </c>
      <c r="P13" s="6">
        <v>0</v>
      </c>
      <c r="Q13" s="6">
        <v>0</v>
      </c>
      <c r="R13" s="6">
        <v>0</v>
      </c>
      <c r="S13" s="6">
        <v>68340</v>
      </c>
      <c r="T13" s="6">
        <v>0</v>
      </c>
      <c r="U13" s="6">
        <v>6834</v>
      </c>
      <c r="V13" s="6">
        <v>0</v>
      </c>
      <c r="W13" s="216">
        <v>0</v>
      </c>
      <c r="X13" s="82">
        <v>0</v>
      </c>
      <c r="Y13" s="10"/>
      <c r="Z13" s="10"/>
      <c r="AA13" s="10"/>
      <c r="AB13" s="10"/>
      <c r="AC13" s="10"/>
      <c r="AD13" s="10"/>
      <c r="AE13" s="10"/>
      <c r="AF13" s="10"/>
      <c r="AG13" s="10"/>
      <c r="AH13" s="10"/>
      <c r="AI13" s="10"/>
      <c r="AJ13" s="10"/>
      <c r="AK13" s="10"/>
      <c r="AL13" s="10"/>
      <c r="AM13" s="10"/>
      <c r="AN13" s="10"/>
      <c r="AO13" s="10"/>
      <c r="AP13" s="10"/>
      <c r="AQ13" s="10"/>
      <c r="AR13" s="10"/>
      <c r="AS13" s="10"/>
    </row>
    <row r="14" spans="1:45" s="1" customFormat="1" ht="23.25" customHeight="1">
      <c r="A14" s="82">
        <v>3</v>
      </c>
      <c r="B14" s="244" t="s">
        <v>307</v>
      </c>
      <c r="C14" s="245" t="s">
        <v>164</v>
      </c>
      <c r="D14" s="245">
        <v>10</v>
      </c>
      <c r="E14" s="245">
        <v>26100</v>
      </c>
      <c r="F14" s="245" t="s">
        <v>308</v>
      </c>
      <c r="G14" s="6">
        <v>0</v>
      </c>
      <c r="H14" s="6">
        <v>313200</v>
      </c>
      <c r="I14" s="6">
        <v>0</v>
      </c>
      <c r="J14" s="6">
        <v>0</v>
      </c>
      <c r="K14" s="6">
        <v>12000</v>
      </c>
      <c r="L14" s="6">
        <v>0</v>
      </c>
      <c r="M14" s="6">
        <v>125280</v>
      </c>
      <c r="N14" s="6">
        <v>1500</v>
      </c>
      <c r="O14" s="6">
        <v>0</v>
      </c>
      <c r="P14" s="6">
        <v>0</v>
      </c>
      <c r="Q14" s="6">
        <v>2400</v>
      </c>
      <c r="R14" s="6">
        <v>0</v>
      </c>
      <c r="S14" s="6">
        <v>52200</v>
      </c>
      <c r="T14" s="6">
        <v>0</v>
      </c>
      <c r="U14" s="6">
        <v>5220</v>
      </c>
      <c r="V14" s="6">
        <v>0</v>
      </c>
      <c r="W14" s="216">
        <v>0</v>
      </c>
      <c r="X14" s="82">
        <v>0</v>
      </c>
      <c r="Y14" s="10"/>
      <c r="Z14" s="10"/>
      <c r="AA14" s="10"/>
      <c r="AB14" s="10"/>
      <c r="AC14" s="10"/>
      <c r="AD14" s="10"/>
      <c r="AE14" s="10"/>
      <c r="AF14" s="10"/>
      <c r="AG14" s="10"/>
      <c r="AH14" s="10"/>
      <c r="AI14" s="10"/>
      <c r="AJ14" s="10"/>
      <c r="AK14" s="10"/>
      <c r="AL14" s="10"/>
      <c r="AM14" s="10"/>
      <c r="AN14" s="10"/>
      <c r="AO14" s="10"/>
      <c r="AP14" s="10"/>
      <c r="AQ14" s="10"/>
      <c r="AR14" s="10"/>
      <c r="AS14" s="10"/>
    </row>
    <row r="15" spans="1:24" ht="51">
      <c r="A15" s="82">
        <v>4</v>
      </c>
      <c r="B15" s="244" t="s">
        <v>309</v>
      </c>
      <c r="C15" s="244" t="s">
        <v>164</v>
      </c>
      <c r="D15" s="244">
        <v>16</v>
      </c>
      <c r="E15" s="244">
        <v>15200</v>
      </c>
      <c r="F15" s="244" t="s">
        <v>310</v>
      </c>
      <c r="G15" s="6">
        <v>0</v>
      </c>
      <c r="H15" s="6">
        <v>182400</v>
      </c>
      <c r="I15" s="4">
        <v>0</v>
      </c>
      <c r="J15" s="4">
        <v>0</v>
      </c>
      <c r="K15" s="6">
        <v>12000</v>
      </c>
      <c r="L15" s="4">
        <v>0</v>
      </c>
      <c r="M15" s="6">
        <v>82080</v>
      </c>
      <c r="N15" s="6">
        <v>1500</v>
      </c>
      <c r="O15" s="4">
        <v>0</v>
      </c>
      <c r="P15" s="4">
        <v>0</v>
      </c>
      <c r="Q15" s="4">
        <v>2400</v>
      </c>
      <c r="R15" s="4">
        <v>0</v>
      </c>
      <c r="S15" s="6">
        <v>30400</v>
      </c>
      <c r="T15" s="4">
        <v>0</v>
      </c>
      <c r="U15" s="6">
        <v>3040</v>
      </c>
      <c r="V15" s="6">
        <v>0</v>
      </c>
      <c r="W15" s="5">
        <v>0</v>
      </c>
      <c r="X15" s="82">
        <v>0</v>
      </c>
    </row>
    <row r="16" spans="1:45" s="1" customFormat="1" ht="30">
      <c r="A16" s="82">
        <v>5</v>
      </c>
      <c r="B16" s="244" t="s">
        <v>311</v>
      </c>
      <c r="C16" s="244" t="s">
        <v>312</v>
      </c>
      <c r="D16" s="244">
        <v>19</v>
      </c>
      <c r="E16" s="244">
        <v>12600</v>
      </c>
      <c r="F16" s="244">
        <v>42462</v>
      </c>
      <c r="G16" s="6">
        <v>0</v>
      </c>
      <c r="H16" s="6">
        <v>151200</v>
      </c>
      <c r="I16" s="4">
        <v>0</v>
      </c>
      <c r="J16" s="4">
        <v>0</v>
      </c>
      <c r="K16" s="6">
        <v>0</v>
      </c>
      <c r="L16" s="4">
        <v>0</v>
      </c>
      <c r="M16" s="6">
        <v>68040</v>
      </c>
      <c r="N16" s="6">
        <v>1500</v>
      </c>
      <c r="O16" s="4">
        <v>0</v>
      </c>
      <c r="P16" s="4">
        <v>0</v>
      </c>
      <c r="Q16" s="4">
        <v>2400</v>
      </c>
      <c r="R16" s="4">
        <v>1200</v>
      </c>
      <c r="S16" s="6">
        <v>25200</v>
      </c>
      <c r="T16" s="4">
        <v>0</v>
      </c>
      <c r="U16" s="6">
        <v>2520</v>
      </c>
      <c r="V16" s="6">
        <v>0</v>
      </c>
      <c r="W16" s="5">
        <v>0</v>
      </c>
      <c r="X16" s="82">
        <v>0</v>
      </c>
      <c r="Y16" s="10"/>
      <c r="Z16" s="10"/>
      <c r="AA16" s="10"/>
      <c r="AB16" s="10"/>
      <c r="AC16" s="10"/>
      <c r="AD16" s="10"/>
      <c r="AE16" s="10"/>
      <c r="AF16" s="10"/>
      <c r="AG16" s="10"/>
      <c r="AH16" s="10"/>
      <c r="AI16" s="10"/>
      <c r="AJ16" s="10"/>
      <c r="AK16" s="10"/>
      <c r="AL16" s="10"/>
      <c r="AM16" s="10"/>
      <c r="AN16" s="10"/>
      <c r="AO16" s="10"/>
      <c r="AP16" s="10"/>
      <c r="AQ16" s="10"/>
      <c r="AR16" s="10"/>
      <c r="AS16" s="10"/>
    </row>
    <row r="17" spans="1:24" s="99" customFormat="1" ht="16.5" customHeight="1">
      <c r="A17" s="112"/>
      <c r="B17" s="246" t="s">
        <v>26</v>
      </c>
      <c r="C17" s="246"/>
      <c r="D17" s="246"/>
      <c r="E17" s="246">
        <v>140550</v>
      </c>
      <c r="F17" s="246"/>
      <c r="G17" s="113">
        <f>SUM(G12:G16)</f>
        <v>1038960</v>
      </c>
      <c r="H17" s="113">
        <f aca="true" t="shared" si="0" ref="H17:W17">SUM(H12:H16)</f>
        <v>646800</v>
      </c>
      <c r="I17" s="113">
        <f t="shared" si="0"/>
        <v>0</v>
      </c>
      <c r="J17" s="113">
        <f t="shared" si="0"/>
        <v>0</v>
      </c>
      <c r="K17" s="113">
        <f t="shared" si="0"/>
        <v>36000</v>
      </c>
      <c r="L17" s="113">
        <f t="shared" si="0"/>
        <v>0</v>
      </c>
      <c r="M17" s="113">
        <f t="shared" si="0"/>
        <v>659832</v>
      </c>
      <c r="N17" s="113">
        <f t="shared" si="0"/>
        <v>7500</v>
      </c>
      <c r="O17" s="113">
        <f t="shared" si="0"/>
        <v>12000</v>
      </c>
      <c r="P17" s="113">
        <f t="shared" si="0"/>
        <v>0</v>
      </c>
      <c r="Q17" s="113">
        <f t="shared" si="0"/>
        <v>7200</v>
      </c>
      <c r="R17" s="113">
        <f t="shared" si="0"/>
        <v>1200</v>
      </c>
      <c r="S17" s="113">
        <f t="shared" si="0"/>
        <v>281100</v>
      </c>
      <c r="T17" s="113">
        <f t="shared" si="0"/>
        <v>52480</v>
      </c>
      <c r="U17" s="113">
        <f t="shared" si="0"/>
        <v>28110</v>
      </c>
      <c r="V17" s="113">
        <f t="shared" si="0"/>
        <v>0</v>
      </c>
      <c r="W17" s="217">
        <f t="shared" si="0"/>
        <v>0</v>
      </c>
      <c r="X17" s="112">
        <v>0</v>
      </c>
    </row>
    <row r="18" spans="1:24" ht="24.75" customHeight="1">
      <c r="A18" s="82"/>
      <c r="B18" s="265" t="s">
        <v>267</v>
      </c>
      <c r="C18" s="266"/>
      <c r="D18" s="266"/>
      <c r="E18" s="266"/>
      <c r="F18" s="266"/>
      <c r="G18" s="266"/>
      <c r="H18" s="266"/>
      <c r="I18" s="266"/>
      <c r="J18" s="266"/>
      <c r="K18" s="266"/>
      <c r="L18" s="266"/>
      <c r="M18" s="266"/>
      <c r="N18" s="266"/>
      <c r="O18" s="266"/>
      <c r="P18" s="266"/>
      <c r="Q18" s="266"/>
      <c r="R18" s="266"/>
      <c r="S18" s="266"/>
      <c r="T18" s="266"/>
      <c r="U18" s="266"/>
      <c r="V18" s="266"/>
      <c r="W18" s="266"/>
      <c r="X18" s="224"/>
    </row>
    <row r="19" spans="1:24" ht="15" customHeight="1">
      <c r="A19" s="82">
        <v>1</v>
      </c>
      <c r="B19" s="6"/>
      <c r="C19" s="6">
        <v>0</v>
      </c>
      <c r="D19" s="6">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0</v>
      </c>
      <c r="W19" s="216">
        <v>0</v>
      </c>
      <c r="X19" s="82">
        <v>0</v>
      </c>
    </row>
    <row r="20" spans="1:45" s="1" customFormat="1" ht="15" customHeight="1">
      <c r="A20" s="82">
        <v>2</v>
      </c>
      <c r="B20" s="4"/>
      <c r="C20" s="6">
        <v>0</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216">
        <v>0</v>
      </c>
      <c r="X20" s="82">
        <v>0</v>
      </c>
      <c r="Y20" s="10"/>
      <c r="Z20" s="10"/>
      <c r="AA20" s="10"/>
      <c r="AB20" s="10"/>
      <c r="AC20" s="10"/>
      <c r="AD20" s="10"/>
      <c r="AE20" s="10"/>
      <c r="AF20" s="10"/>
      <c r="AG20" s="10"/>
      <c r="AH20" s="10"/>
      <c r="AI20" s="10"/>
      <c r="AJ20" s="10"/>
      <c r="AK20" s="10"/>
      <c r="AL20" s="10"/>
      <c r="AM20" s="10"/>
      <c r="AN20" s="10"/>
      <c r="AO20" s="10"/>
      <c r="AP20" s="10"/>
      <c r="AQ20" s="10"/>
      <c r="AR20" s="10"/>
      <c r="AS20" s="10"/>
    </row>
    <row r="21" spans="1:45" s="1" customFormat="1" ht="15" customHeight="1">
      <c r="A21" s="82">
        <v>3</v>
      </c>
      <c r="B21" s="4"/>
      <c r="C21" s="6">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216">
        <v>0</v>
      </c>
      <c r="X21" s="82">
        <v>0</v>
      </c>
      <c r="Y21" s="10"/>
      <c r="Z21" s="10"/>
      <c r="AA21" s="10"/>
      <c r="AB21" s="10"/>
      <c r="AC21" s="10"/>
      <c r="AD21" s="10"/>
      <c r="AE21" s="10"/>
      <c r="AF21" s="10"/>
      <c r="AG21" s="10"/>
      <c r="AH21" s="10"/>
      <c r="AI21" s="10"/>
      <c r="AJ21" s="10"/>
      <c r="AK21" s="10"/>
      <c r="AL21" s="10"/>
      <c r="AM21" s="10"/>
      <c r="AN21" s="10"/>
      <c r="AO21" s="10"/>
      <c r="AP21" s="10"/>
      <c r="AQ21" s="10"/>
      <c r="AR21" s="10"/>
      <c r="AS21" s="10"/>
    </row>
    <row r="22" spans="1:45" s="1" customFormat="1" ht="15" customHeight="1">
      <c r="A22" s="82">
        <v>4</v>
      </c>
      <c r="B22" s="4"/>
      <c r="C22" s="6">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216">
        <v>0</v>
      </c>
      <c r="X22" s="82">
        <v>0</v>
      </c>
      <c r="Y22" s="10"/>
      <c r="Z22" s="10"/>
      <c r="AA22" s="10"/>
      <c r="AB22" s="10"/>
      <c r="AC22" s="10"/>
      <c r="AD22" s="10"/>
      <c r="AE22" s="10"/>
      <c r="AF22" s="10"/>
      <c r="AG22" s="10"/>
      <c r="AH22" s="10"/>
      <c r="AI22" s="10"/>
      <c r="AJ22" s="10"/>
      <c r="AK22" s="10"/>
      <c r="AL22" s="10"/>
      <c r="AM22" s="10"/>
      <c r="AN22" s="10"/>
      <c r="AO22" s="10"/>
      <c r="AP22" s="10"/>
      <c r="AQ22" s="10"/>
      <c r="AR22" s="10"/>
      <c r="AS22" s="10"/>
    </row>
    <row r="23" spans="1:24" ht="14.25">
      <c r="A23" s="82">
        <v>5</v>
      </c>
      <c r="B23" s="4"/>
      <c r="C23" s="6">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216">
        <v>0</v>
      </c>
      <c r="X23" s="82">
        <v>0</v>
      </c>
    </row>
    <row r="24" spans="1:24" s="91" customFormat="1" ht="14.25" customHeight="1">
      <c r="A24" s="114"/>
      <c r="B24" s="115" t="s">
        <v>27</v>
      </c>
      <c r="C24" s="115"/>
      <c r="D24" s="115"/>
      <c r="E24" s="115"/>
      <c r="F24" s="115"/>
      <c r="G24" s="115">
        <f>SUM(G19:G23)</f>
        <v>0</v>
      </c>
      <c r="H24" s="115">
        <f aca="true" t="shared" si="1" ref="H24:W24">SUM(H19:H23)</f>
        <v>0</v>
      </c>
      <c r="I24" s="115">
        <f t="shared" si="1"/>
        <v>0</v>
      </c>
      <c r="J24" s="115">
        <f t="shared" si="1"/>
        <v>0</v>
      </c>
      <c r="K24" s="115">
        <f t="shared" si="1"/>
        <v>0</v>
      </c>
      <c r="L24" s="115">
        <f t="shared" si="1"/>
        <v>0</v>
      </c>
      <c r="M24" s="115">
        <f t="shared" si="1"/>
        <v>0</v>
      </c>
      <c r="N24" s="115">
        <f t="shared" si="1"/>
        <v>0</v>
      </c>
      <c r="O24" s="115">
        <f t="shared" si="1"/>
        <v>0</v>
      </c>
      <c r="P24" s="115">
        <f t="shared" si="1"/>
        <v>0</v>
      </c>
      <c r="Q24" s="115">
        <f t="shared" si="1"/>
        <v>0</v>
      </c>
      <c r="R24" s="115">
        <f t="shared" si="1"/>
        <v>0</v>
      </c>
      <c r="S24" s="115">
        <f t="shared" si="1"/>
        <v>0</v>
      </c>
      <c r="T24" s="115">
        <f t="shared" si="1"/>
        <v>0</v>
      </c>
      <c r="U24" s="115">
        <f t="shared" si="1"/>
        <v>0</v>
      </c>
      <c r="V24" s="115">
        <f t="shared" si="1"/>
        <v>0</v>
      </c>
      <c r="W24" s="218">
        <f t="shared" si="1"/>
        <v>0</v>
      </c>
      <c r="X24" s="114"/>
    </row>
    <row r="25" spans="1:24" s="119" customFormat="1" ht="22.5">
      <c r="A25" s="116"/>
      <c r="B25" s="117" t="s">
        <v>15</v>
      </c>
      <c r="C25" s="117"/>
      <c r="D25" s="117"/>
      <c r="E25" s="117"/>
      <c r="F25" s="117"/>
      <c r="G25" s="118">
        <f aca="true" t="shared" si="2" ref="G25:W25">G17+G24</f>
        <v>1038960</v>
      </c>
      <c r="H25" s="118">
        <f t="shared" si="2"/>
        <v>646800</v>
      </c>
      <c r="I25" s="118">
        <f t="shared" si="2"/>
        <v>0</v>
      </c>
      <c r="J25" s="118">
        <f t="shared" si="2"/>
        <v>0</v>
      </c>
      <c r="K25" s="118">
        <f t="shared" si="2"/>
        <v>36000</v>
      </c>
      <c r="L25" s="118">
        <f t="shared" si="2"/>
        <v>0</v>
      </c>
      <c r="M25" s="118">
        <f t="shared" si="2"/>
        <v>659832</v>
      </c>
      <c r="N25" s="118">
        <f t="shared" si="2"/>
        <v>7500</v>
      </c>
      <c r="O25" s="118">
        <f t="shared" si="2"/>
        <v>12000</v>
      </c>
      <c r="P25" s="118">
        <f t="shared" si="2"/>
        <v>0</v>
      </c>
      <c r="Q25" s="118">
        <f t="shared" si="2"/>
        <v>7200</v>
      </c>
      <c r="R25" s="118">
        <f t="shared" si="2"/>
        <v>1200</v>
      </c>
      <c r="S25" s="118">
        <f t="shared" si="2"/>
        <v>281100</v>
      </c>
      <c r="T25" s="118">
        <f t="shared" si="2"/>
        <v>52480</v>
      </c>
      <c r="U25" s="118">
        <f t="shared" si="2"/>
        <v>28110</v>
      </c>
      <c r="V25" s="118">
        <f t="shared" si="2"/>
        <v>0</v>
      </c>
      <c r="W25" s="219">
        <f t="shared" si="2"/>
        <v>0</v>
      </c>
      <c r="X25" s="116"/>
    </row>
    <row r="26" spans="1:24" s="91" customFormat="1" ht="36">
      <c r="A26" s="114"/>
      <c r="B26" s="120" t="s">
        <v>22</v>
      </c>
      <c r="C26" s="120"/>
      <c r="D26" s="120"/>
      <c r="E26" s="120"/>
      <c r="F26" s="120"/>
      <c r="G26" s="115"/>
      <c r="H26" s="115"/>
      <c r="I26" s="115"/>
      <c r="J26" s="115"/>
      <c r="K26" s="115"/>
      <c r="L26" s="115"/>
      <c r="M26" s="115"/>
      <c r="N26" s="115"/>
      <c r="O26" s="115"/>
      <c r="P26" s="115"/>
      <c r="Q26" s="115"/>
      <c r="R26" s="115"/>
      <c r="S26" s="115"/>
      <c r="T26" s="115"/>
      <c r="U26" s="115"/>
      <c r="V26" s="115"/>
      <c r="W26" s="218"/>
      <c r="X26" s="114"/>
    </row>
    <row r="27" spans="1:24" ht="12.75" customHeight="1">
      <c r="A27" s="82"/>
      <c r="B27" s="8" t="s">
        <v>17</v>
      </c>
      <c r="C27" s="6">
        <v>0</v>
      </c>
      <c r="D27" s="6">
        <v>0</v>
      </c>
      <c r="E27" s="6">
        <v>0</v>
      </c>
      <c r="F27" s="6">
        <v>0</v>
      </c>
      <c r="G27" s="6">
        <v>0</v>
      </c>
      <c r="H27" s="6">
        <v>0</v>
      </c>
      <c r="I27" s="6">
        <v>0</v>
      </c>
      <c r="J27" s="6">
        <v>0</v>
      </c>
      <c r="K27" s="6">
        <v>0</v>
      </c>
      <c r="L27" s="6">
        <v>0</v>
      </c>
      <c r="M27" s="6">
        <v>0</v>
      </c>
      <c r="N27" s="6">
        <v>0</v>
      </c>
      <c r="O27" s="6">
        <v>0</v>
      </c>
      <c r="P27" s="6">
        <v>0</v>
      </c>
      <c r="Q27" s="6">
        <v>0</v>
      </c>
      <c r="R27" s="6">
        <v>0</v>
      </c>
      <c r="S27" s="6">
        <v>0</v>
      </c>
      <c r="T27" s="6">
        <v>0</v>
      </c>
      <c r="U27" s="6">
        <v>0</v>
      </c>
      <c r="V27" s="6">
        <v>0</v>
      </c>
      <c r="W27" s="216">
        <v>0</v>
      </c>
      <c r="X27" s="82">
        <v>0</v>
      </c>
    </row>
    <row r="28" spans="1:24" ht="15.75" customHeight="1">
      <c r="A28" s="82">
        <v>1</v>
      </c>
      <c r="B28" s="4"/>
      <c r="C28" s="6">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216">
        <v>0</v>
      </c>
      <c r="X28" s="82">
        <v>0</v>
      </c>
    </row>
    <row r="29" spans="1:45" s="1" customFormat="1" ht="15.75" customHeight="1">
      <c r="A29" s="82">
        <v>2</v>
      </c>
      <c r="B29" s="4"/>
      <c r="C29" s="6">
        <v>0</v>
      </c>
      <c r="D29" s="6">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v>
      </c>
      <c r="W29" s="216">
        <v>0</v>
      </c>
      <c r="X29" s="82">
        <v>0</v>
      </c>
      <c r="Y29" s="10"/>
      <c r="Z29" s="10"/>
      <c r="AA29" s="10"/>
      <c r="AB29" s="10"/>
      <c r="AC29" s="10"/>
      <c r="AD29" s="10"/>
      <c r="AE29" s="10"/>
      <c r="AF29" s="10"/>
      <c r="AG29" s="10"/>
      <c r="AH29" s="10"/>
      <c r="AI29" s="10"/>
      <c r="AJ29" s="10"/>
      <c r="AK29" s="10"/>
      <c r="AL29" s="10"/>
      <c r="AM29" s="10"/>
      <c r="AN29" s="10"/>
      <c r="AO29" s="10"/>
      <c r="AP29" s="10"/>
      <c r="AQ29" s="10"/>
      <c r="AR29" s="10"/>
      <c r="AS29" s="10"/>
    </row>
    <row r="30" spans="1:45" s="1" customFormat="1" ht="15.75" customHeight="1">
      <c r="A30" s="82">
        <v>3</v>
      </c>
      <c r="B30" s="4"/>
      <c r="C30" s="6">
        <v>0</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216">
        <v>0</v>
      </c>
      <c r="X30" s="82">
        <v>0</v>
      </c>
      <c r="Y30" s="10"/>
      <c r="Z30" s="10"/>
      <c r="AA30" s="10"/>
      <c r="AB30" s="10"/>
      <c r="AC30" s="10"/>
      <c r="AD30" s="10"/>
      <c r="AE30" s="10"/>
      <c r="AF30" s="10"/>
      <c r="AG30" s="10"/>
      <c r="AH30" s="10"/>
      <c r="AI30" s="10"/>
      <c r="AJ30" s="10"/>
      <c r="AK30" s="10"/>
      <c r="AL30" s="10"/>
      <c r="AM30" s="10"/>
      <c r="AN30" s="10"/>
      <c r="AO30" s="10"/>
      <c r="AP30" s="10"/>
      <c r="AQ30" s="10"/>
      <c r="AR30" s="10"/>
      <c r="AS30" s="10"/>
    </row>
    <row r="31" spans="1:45" s="1" customFormat="1" ht="15.75" customHeight="1">
      <c r="A31" s="82">
        <v>4</v>
      </c>
      <c r="B31" s="4"/>
      <c r="C31" s="6">
        <v>0</v>
      </c>
      <c r="D31" s="6">
        <v>0</v>
      </c>
      <c r="E31" s="6">
        <v>0</v>
      </c>
      <c r="F31" s="6">
        <v>0</v>
      </c>
      <c r="G31" s="6">
        <v>0</v>
      </c>
      <c r="H31" s="6">
        <v>0</v>
      </c>
      <c r="I31" s="6">
        <v>0</v>
      </c>
      <c r="J31" s="6">
        <v>0</v>
      </c>
      <c r="K31" s="6">
        <v>0</v>
      </c>
      <c r="L31" s="6">
        <v>0</v>
      </c>
      <c r="M31" s="6">
        <v>0</v>
      </c>
      <c r="N31" s="6">
        <v>0</v>
      </c>
      <c r="O31" s="6">
        <v>0</v>
      </c>
      <c r="P31" s="6">
        <v>0</v>
      </c>
      <c r="Q31" s="6">
        <v>0</v>
      </c>
      <c r="R31" s="6">
        <v>0</v>
      </c>
      <c r="S31" s="6">
        <v>0</v>
      </c>
      <c r="T31" s="6">
        <v>0</v>
      </c>
      <c r="U31" s="6">
        <v>0</v>
      </c>
      <c r="V31" s="6">
        <v>0</v>
      </c>
      <c r="W31" s="216">
        <v>0</v>
      </c>
      <c r="X31" s="82">
        <v>0</v>
      </c>
      <c r="Y31" s="10"/>
      <c r="Z31" s="10"/>
      <c r="AA31" s="10"/>
      <c r="AB31" s="10"/>
      <c r="AC31" s="10"/>
      <c r="AD31" s="10"/>
      <c r="AE31" s="10"/>
      <c r="AF31" s="10"/>
      <c r="AG31" s="10"/>
      <c r="AH31" s="10"/>
      <c r="AI31" s="10"/>
      <c r="AJ31" s="10"/>
      <c r="AK31" s="10"/>
      <c r="AL31" s="10"/>
      <c r="AM31" s="10"/>
      <c r="AN31" s="10"/>
      <c r="AO31" s="10"/>
      <c r="AP31" s="10"/>
      <c r="AQ31" s="10"/>
      <c r="AR31" s="10"/>
      <c r="AS31" s="10"/>
    </row>
    <row r="32" spans="1:24" ht="14.25">
      <c r="A32" s="82">
        <v>5</v>
      </c>
      <c r="B32" s="4"/>
      <c r="C32" s="6">
        <v>0</v>
      </c>
      <c r="D32" s="6">
        <v>0</v>
      </c>
      <c r="E32" s="6">
        <v>0</v>
      </c>
      <c r="F32" s="6">
        <v>0</v>
      </c>
      <c r="G32" s="6">
        <v>0</v>
      </c>
      <c r="H32" s="6">
        <v>0</v>
      </c>
      <c r="I32" s="6">
        <v>0</v>
      </c>
      <c r="J32" s="6">
        <v>0</v>
      </c>
      <c r="K32" s="6">
        <v>0</v>
      </c>
      <c r="L32" s="6">
        <v>0</v>
      </c>
      <c r="M32" s="6">
        <v>0</v>
      </c>
      <c r="N32" s="6">
        <v>0</v>
      </c>
      <c r="O32" s="6">
        <v>0</v>
      </c>
      <c r="P32" s="6">
        <v>0</v>
      </c>
      <c r="Q32" s="6">
        <v>0</v>
      </c>
      <c r="R32" s="6">
        <v>0</v>
      </c>
      <c r="S32" s="6">
        <v>0</v>
      </c>
      <c r="T32" s="6">
        <v>0</v>
      </c>
      <c r="U32" s="6">
        <v>0</v>
      </c>
      <c r="V32" s="6">
        <v>0</v>
      </c>
      <c r="W32" s="216">
        <v>0</v>
      </c>
      <c r="X32" s="82">
        <v>0</v>
      </c>
    </row>
    <row r="33" spans="1:24" s="91" customFormat="1" ht="14.25" customHeight="1">
      <c r="A33" s="114"/>
      <c r="B33" s="115" t="s">
        <v>28</v>
      </c>
      <c r="C33" s="115"/>
      <c r="D33" s="115"/>
      <c r="E33" s="115"/>
      <c r="F33" s="115"/>
      <c r="G33" s="115">
        <f>SUM(G28:G32)</f>
        <v>0</v>
      </c>
      <c r="H33" s="115">
        <f aca="true" t="shared" si="3" ref="H33:W33">SUM(H28:H32)</f>
        <v>0</v>
      </c>
      <c r="I33" s="115">
        <f t="shared" si="3"/>
        <v>0</v>
      </c>
      <c r="J33" s="115">
        <f t="shared" si="3"/>
        <v>0</v>
      </c>
      <c r="K33" s="115">
        <f t="shared" si="3"/>
        <v>0</v>
      </c>
      <c r="L33" s="115">
        <f t="shared" si="3"/>
        <v>0</v>
      </c>
      <c r="M33" s="115">
        <f t="shared" si="3"/>
        <v>0</v>
      </c>
      <c r="N33" s="115">
        <f t="shared" si="3"/>
        <v>0</v>
      </c>
      <c r="O33" s="115">
        <f t="shared" si="3"/>
        <v>0</v>
      </c>
      <c r="P33" s="115">
        <f t="shared" si="3"/>
        <v>0</v>
      </c>
      <c r="Q33" s="115">
        <f t="shared" si="3"/>
        <v>0</v>
      </c>
      <c r="R33" s="115">
        <f t="shared" si="3"/>
        <v>0</v>
      </c>
      <c r="S33" s="115">
        <f t="shared" si="3"/>
        <v>0</v>
      </c>
      <c r="T33" s="115">
        <f t="shared" si="3"/>
        <v>0</v>
      </c>
      <c r="U33" s="115">
        <f t="shared" si="3"/>
        <v>0</v>
      </c>
      <c r="V33" s="115">
        <f t="shared" si="3"/>
        <v>0</v>
      </c>
      <c r="W33" s="218">
        <f t="shared" si="3"/>
        <v>0</v>
      </c>
      <c r="X33" s="114"/>
    </row>
    <row r="34" spans="1:24" ht="27.75" customHeight="1">
      <c r="A34" s="82"/>
      <c r="B34" s="265" t="s">
        <v>268</v>
      </c>
      <c r="C34" s="266"/>
      <c r="D34" s="266"/>
      <c r="E34" s="266"/>
      <c r="F34" s="266"/>
      <c r="G34" s="266"/>
      <c r="H34" s="266"/>
      <c r="I34" s="266"/>
      <c r="J34" s="266"/>
      <c r="K34" s="266"/>
      <c r="L34" s="266"/>
      <c r="M34" s="266"/>
      <c r="N34" s="266"/>
      <c r="O34" s="266"/>
      <c r="P34" s="266"/>
      <c r="Q34" s="266"/>
      <c r="R34" s="266"/>
      <c r="S34" s="266"/>
      <c r="T34" s="266"/>
      <c r="U34" s="266"/>
      <c r="V34" s="266"/>
      <c r="W34" s="266"/>
      <c r="X34" s="224"/>
    </row>
    <row r="35" spans="1:24" ht="20.25">
      <c r="A35" s="82">
        <v>1</v>
      </c>
      <c r="B35" s="244" t="s">
        <v>307</v>
      </c>
      <c r="C35" s="245" t="s">
        <v>164</v>
      </c>
      <c r="D35" s="245">
        <v>10</v>
      </c>
      <c r="E35" s="245">
        <v>26100</v>
      </c>
      <c r="F35" s="245" t="s">
        <v>308</v>
      </c>
      <c r="G35" s="6">
        <v>0</v>
      </c>
      <c r="H35" s="6">
        <v>0</v>
      </c>
      <c r="I35" s="6">
        <v>0</v>
      </c>
      <c r="J35" s="6">
        <v>0</v>
      </c>
      <c r="K35" s="6">
        <v>0</v>
      </c>
      <c r="L35" s="6">
        <v>0</v>
      </c>
      <c r="M35" s="6">
        <v>0</v>
      </c>
      <c r="N35" s="6">
        <v>0</v>
      </c>
      <c r="O35" s="6">
        <v>0</v>
      </c>
      <c r="P35" s="6">
        <v>0</v>
      </c>
      <c r="Q35" s="6">
        <v>0</v>
      </c>
      <c r="R35" s="6">
        <v>0</v>
      </c>
      <c r="S35" s="6">
        <v>0</v>
      </c>
      <c r="T35" s="6">
        <v>0</v>
      </c>
      <c r="U35" s="6">
        <v>0</v>
      </c>
      <c r="V35" s="6">
        <v>0</v>
      </c>
      <c r="W35" s="216">
        <v>469800</v>
      </c>
      <c r="X35" s="82">
        <v>0</v>
      </c>
    </row>
    <row r="36" spans="1:45" s="1" customFormat="1" ht="14.25">
      <c r="A36" s="82">
        <v>2</v>
      </c>
      <c r="B36" s="4"/>
      <c r="C36" s="6">
        <v>0</v>
      </c>
      <c r="D36" s="6">
        <v>0</v>
      </c>
      <c r="E36" s="6">
        <v>0</v>
      </c>
      <c r="F36" s="6">
        <v>0</v>
      </c>
      <c r="G36" s="6">
        <v>0</v>
      </c>
      <c r="H36" s="6">
        <v>0</v>
      </c>
      <c r="I36" s="6">
        <v>0</v>
      </c>
      <c r="J36" s="6">
        <v>0</v>
      </c>
      <c r="K36" s="6">
        <v>0</v>
      </c>
      <c r="L36" s="6">
        <v>0</v>
      </c>
      <c r="M36" s="6">
        <v>0</v>
      </c>
      <c r="N36" s="6">
        <v>0</v>
      </c>
      <c r="O36" s="6">
        <v>0</v>
      </c>
      <c r="P36" s="6">
        <v>0</v>
      </c>
      <c r="Q36" s="6">
        <v>0</v>
      </c>
      <c r="R36" s="6">
        <v>0</v>
      </c>
      <c r="S36" s="6">
        <v>0</v>
      </c>
      <c r="T36" s="6">
        <v>0</v>
      </c>
      <c r="U36" s="6">
        <v>0</v>
      </c>
      <c r="V36" s="6">
        <v>0</v>
      </c>
      <c r="W36" s="216">
        <v>0</v>
      </c>
      <c r="X36" s="82">
        <v>0</v>
      </c>
      <c r="Y36" s="10"/>
      <c r="Z36" s="10"/>
      <c r="AA36" s="10"/>
      <c r="AB36" s="10"/>
      <c r="AC36" s="10"/>
      <c r="AD36" s="10"/>
      <c r="AE36" s="10"/>
      <c r="AF36" s="10"/>
      <c r="AG36" s="10"/>
      <c r="AH36" s="10"/>
      <c r="AI36" s="10"/>
      <c r="AJ36" s="10"/>
      <c r="AK36" s="10"/>
      <c r="AL36" s="10"/>
      <c r="AM36" s="10"/>
      <c r="AN36" s="10"/>
      <c r="AO36" s="10"/>
      <c r="AP36" s="10"/>
      <c r="AQ36" s="10"/>
      <c r="AR36" s="10"/>
      <c r="AS36" s="10"/>
    </row>
    <row r="37" spans="1:45" s="1" customFormat="1" ht="14.25">
      <c r="A37" s="82">
        <v>3</v>
      </c>
      <c r="B37" s="4"/>
      <c r="C37" s="6">
        <v>0</v>
      </c>
      <c r="D37" s="6">
        <v>0</v>
      </c>
      <c r="E37" s="6">
        <v>0</v>
      </c>
      <c r="F37" s="6">
        <v>0</v>
      </c>
      <c r="G37" s="6">
        <v>0</v>
      </c>
      <c r="H37" s="6">
        <v>0</v>
      </c>
      <c r="I37" s="6">
        <v>0</v>
      </c>
      <c r="J37" s="6">
        <v>0</v>
      </c>
      <c r="K37" s="6">
        <v>0</v>
      </c>
      <c r="L37" s="6">
        <v>0</v>
      </c>
      <c r="M37" s="6">
        <v>0</v>
      </c>
      <c r="N37" s="6">
        <v>0</v>
      </c>
      <c r="O37" s="6">
        <v>0</v>
      </c>
      <c r="P37" s="6">
        <v>0</v>
      </c>
      <c r="Q37" s="6">
        <v>0</v>
      </c>
      <c r="R37" s="6">
        <v>0</v>
      </c>
      <c r="S37" s="6">
        <v>0</v>
      </c>
      <c r="T37" s="6">
        <v>0</v>
      </c>
      <c r="U37" s="6">
        <v>0</v>
      </c>
      <c r="V37" s="6">
        <v>0</v>
      </c>
      <c r="W37" s="216">
        <v>0</v>
      </c>
      <c r="X37" s="82">
        <v>0</v>
      </c>
      <c r="Y37" s="10"/>
      <c r="Z37" s="10"/>
      <c r="AA37" s="10"/>
      <c r="AB37" s="10"/>
      <c r="AC37" s="10"/>
      <c r="AD37" s="10"/>
      <c r="AE37" s="10"/>
      <c r="AF37" s="10"/>
      <c r="AG37" s="10"/>
      <c r="AH37" s="10"/>
      <c r="AI37" s="10"/>
      <c r="AJ37" s="10"/>
      <c r="AK37" s="10"/>
      <c r="AL37" s="10"/>
      <c r="AM37" s="10"/>
      <c r="AN37" s="10"/>
      <c r="AO37" s="10"/>
      <c r="AP37" s="10"/>
      <c r="AQ37" s="10"/>
      <c r="AR37" s="10"/>
      <c r="AS37" s="10"/>
    </row>
    <row r="38" spans="1:45" s="1" customFormat="1" ht="14.25">
      <c r="A38" s="82">
        <v>4</v>
      </c>
      <c r="B38" s="4"/>
      <c r="C38" s="6">
        <v>0</v>
      </c>
      <c r="D38" s="6">
        <v>0</v>
      </c>
      <c r="E38" s="6">
        <v>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216">
        <v>0</v>
      </c>
      <c r="X38" s="82">
        <v>0</v>
      </c>
      <c r="Y38" s="10"/>
      <c r="Z38" s="10"/>
      <c r="AA38" s="10"/>
      <c r="AB38" s="10"/>
      <c r="AC38" s="10"/>
      <c r="AD38" s="10"/>
      <c r="AE38" s="10"/>
      <c r="AF38" s="10"/>
      <c r="AG38" s="10"/>
      <c r="AH38" s="10"/>
      <c r="AI38" s="10"/>
      <c r="AJ38" s="10"/>
      <c r="AK38" s="10"/>
      <c r="AL38" s="10"/>
      <c r="AM38" s="10"/>
      <c r="AN38" s="10"/>
      <c r="AO38" s="10"/>
      <c r="AP38" s="10"/>
      <c r="AQ38" s="10"/>
      <c r="AR38" s="10"/>
      <c r="AS38" s="10"/>
    </row>
    <row r="39" spans="1:24" ht="14.25">
      <c r="A39" s="82">
        <v>5</v>
      </c>
      <c r="B39" s="4"/>
      <c r="C39" s="6">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216">
        <v>0</v>
      </c>
      <c r="X39" s="82">
        <v>0</v>
      </c>
    </row>
    <row r="40" spans="1:24" s="91" customFormat="1" ht="22.5">
      <c r="A40" s="114"/>
      <c r="B40" s="115" t="s">
        <v>29</v>
      </c>
      <c r="C40" s="115"/>
      <c r="D40" s="115"/>
      <c r="E40" s="115"/>
      <c r="F40" s="115"/>
      <c r="G40" s="115">
        <f>SUM(G35:G39)</f>
        <v>0</v>
      </c>
      <c r="H40" s="115">
        <f aca="true" t="shared" si="4" ref="H40:W40">SUM(H35:H39)</f>
        <v>0</v>
      </c>
      <c r="I40" s="115">
        <f t="shared" si="4"/>
        <v>0</v>
      </c>
      <c r="J40" s="115">
        <f t="shared" si="4"/>
        <v>0</v>
      </c>
      <c r="K40" s="115">
        <f t="shared" si="4"/>
        <v>0</v>
      </c>
      <c r="L40" s="115">
        <f t="shared" si="4"/>
        <v>0</v>
      </c>
      <c r="M40" s="115">
        <f t="shared" si="4"/>
        <v>0</v>
      </c>
      <c r="N40" s="115">
        <f t="shared" si="4"/>
        <v>0</v>
      </c>
      <c r="O40" s="115">
        <f t="shared" si="4"/>
        <v>0</v>
      </c>
      <c r="P40" s="115">
        <f t="shared" si="4"/>
        <v>0</v>
      </c>
      <c r="Q40" s="115">
        <f t="shared" si="4"/>
        <v>0</v>
      </c>
      <c r="R40" s="115">
        <f t="shared" si="4"/>
        <v>0</v>
      </c>
      <c r="S40" s="115">
        <f t="shared" si="4"/>
        <v>0</v>
      </c>
      <c r="T40" s="115">
        <f t="shared" si="4"/>
        <v>0</v>
      </c>
      <c r="U40" s="115">
        <f t="shared" si="4"/>
        <v>0</v>
      </c>
      <c r="V40" s="115">
        <f t="shared" si="4"/>
        <v>0</v>
      </c>
      <c r="W40" s="218">
        <f t="shared" si="4"/>
        <v>469800</v>
      </c>
      <c r="X40" s="114"/>
    </row>
    <row r="41" spans="1:24" s="119" customFormat="1" ht="15" customHeight="1">
      <c r="A41" s="116"/>
      <c r="B41" s="117" t="s">
        <v>18</v>
      </c>
      <c r="C41" s="117"/>
      <c r="D41" s="117"/>
      <c r="E41" s="117"/>
      <c r="F41" s="117"/>
      <c r="G41" s="118">
        <f aca="true" t="shared" si="5" ref="G41:W41">G33+G40</f>
        <v>0</v>
      </c>
      <c r="H41" s="118">
        <f t="shared" si="5"/>
        <v>0</v>
      </c>
      <c r="I41" s="118">
        <f t="shared" si="5"/>
        <v>0</v>
      </c>
      <c r="J41" s="118">
        <f t="shared" si="5"/>
        <v>0</v>
      </c>
      <c r="K41" s="118">
        <f t="shared" si="5"/>
        <v>0</v>
      </c>
      <c r="L41" s="118">
        <f t="shared" si="5"/>
        <v>0</v>
      </c>
      <c r="M41" s="118">
        <f t="shared" si="5"/>
        <v>0</v>
      </c>
      <c r="N41" s="118">
        <f t="shared" si="5"/>
        <v>0</v>
      </c>
      <c r="O41" s="118">
        <f t="shared" si="5"/>
        <v>0</v>
      </c>
      <c r="P41" s="118">
        <f t="shared" si="5"/>
        <v>0</v>
      </c>
      <c r="Q41" s="118">
        <f t="shared" si="5"/>
        <v>0</v>
      </c>
      <c r="R41" s="118">
        <f t="shared" si="5"/>
        <v>0</v>
      </c>
      <c r="S41" s="118">
        <f t="shared" si="5"/>
        <v>0</v>
      </c>
      <c r="T41" s="118">
        <f t="shared" si="5"/>
        <v>0</v>
      </c>
      <c r="U41" s="118">
        <f t="shared" si="5"/>
        <v>0</v>
      </c>
      <c r="V41" s="118">
        <f t="shared" si="5"/>
        <v>0</v>
      </c>
      <c r="W41" s="219">
        <f t="shared" si="5"/>
        <v>469800</v>
      </c>
      <c r="X41" s="116"/>
    </row>
    <row r="42" spans="1:24" s="91" customFormat="1" ht="41.25" customHeight="1">
      <c r="A42" s="114"/>
      <c r="B42" s="120" t="s">
        <v>23</v>
      </c>
      <c r="C42" s="120"/>
      <c r="D42" s="120"/>
      <c r="E42" s="120"/>
      <c r="F42" s="120"/>
      <c r="G42" s="115">
        <f>G41+W41</f>
        <v>469800</v>
      </c>
      <c r="H42" s="115">
        <f>H41+W41</f>
        <v>469800</v>
      </c>
      <c r="I42" s="115"/>
      <c r="J42" s="115"/>
      <c r="K42" s="115"/>
      <c r="L42" s="115"/>
      <c r="M42" s="115"/>
      <c r="N42" s="115"/>
      <c r="O42" s="115"/>
      <c r="P42" s="115"/>
      <c r="Q42" s="115"/>
      <c r="R42" s="115"/>
      <c r="S42" s="115"/>
      <c r="T42" s="115"/>
      <c r="U42" s="115"/>
      <c r="V42" s="115"/>
      <c r="W42" s="218"/>
      <c r="X42" s="114"/>
    </row>
    <row r="43" spans="1:24" s="10" customFormat="1" ht="36">
      <c r="A43" s="163"/>
      <c r="B43" s="164" t="s">
        <v>19</v>
      </c>
      <c r="C43" s="164"/>
      <c r="D43" s="164"/>
      <c r="E43" s="164"/>
      <c r="F43" s="165"/>
      <c r="G43" s="165">
        <f aca="true" t="shared" si="6" ref="G43:W43">G25+G41</f>
        <v>1038960</v>
      </c>
      <c r="H43" s="165">
        <f t="shared" si="6"/>
        <v>646800</v>
      </c>
      <c r="I43" s="165">
        <f t="shared" si="6"/>
        <v>0</v>
      </c>
      <c r="J43" s="165">
        <f t="shared" si="6"/>
        <v>0</v>
      </c>
      <c r="K43" s="165">
        <f t="shared" si="6"/>
        <v>36000</v>
      </c>
      <c r="L43" s="165">
        <f t="shared" si="6"/>
        <v>0</v>
      </c>
      <c r="M43" s="165">
        <f t="shared" si="6"/>
        <v>659832</v>
      </c>
      <c r="N43" s="165">
        <f t="shared" si="6"/>
        <v>7500</v>
      </c>
      <c r="O43" s="165">
        <f t="shared" si="6"/>
        <v>12000</v>
      </c>
      <c r="P43" s="165">
        <f t="shared" si="6"/>
        <v>0</v>
      </c>
      <c r="Q43" s="165">
        <f t="shared" si="6"/>
        <v>7200</v>
      </c>
      <c r="R43" s="165">
        <f t="shared" si="6"/>
        <v>1200</v>
      </c>
      <c r="S43" s="165">
        <f t="shared" si="6"/>
        <v>281100</v>
      </c>
      <c r="T43" s="165">
        <f t="shared" si="6"/>
        <v>52480</v>
      </c>
      <c r="U43" s="165">
        <f t="shared" si="6"/>
        <v>28110</v>
      </c>
      <c r="V43" s="165">
        <f t="shared" si="6"/>
        <v>0</v>
      </c>
      <c r="W43" s="220">
        <f t="shared" si="6"/>
        <v>469800</v>
      </c>
      <c r="X43" s="163"/>
    </row>
    <row r="46" spans="17:21" ht="15">
      <c r="Q46" s="1"/>
      <c r="R46" s="1"/>
      <c r="S46" s="247" t="s">
        <v>313</v>
      </c>
      <c r="T46" s="247"/>
      <c r="U46" s="247"/>
    </row>
    <row r="47" spans="17:21" ht="15">
      <c r="Q47" s="1"/>
      <c r="R47" s="1"/>
      <c r="S47" s="247" t="s">
        <v>314</v>
      </c>
      <c r="T47" s="247"/>
      <c r="U47" s="247"/>
    </row>
    <row r="48" spans="17:21" ht="15">
      <c r="Q48" s="1"/>
      <c r="R48" s="1"/>
      <c r="S48" s="247" t="s">
        <v>315</v>
      </c>
      <c r="T48" s="247"/>
      <c r="U48" s="247"/>
    </row>
  </sheetData>
  <sheetProtection/>
  <mergeCells count="11">
    <mergeCell ref="V5:W5"/>
    <mergeCell ref="G1:Q1"/>
    <mergeCell ref="H5:K5"/>
    <mergeCell ref="C5:F5"/>
    <mergeCell ref="J7:M7"/>
    <mergeCell ref="B4:W4"/>
    <mergeCell ref="B34:W34"/>
    <mergeCell ref="B18:W18"/>
    <mergeCell ref="B6:W6"/>
    <mergeCell ref="M5:T5"/>
    <mergeCell ref="B2:W2"/>
  </mergeCells>
  <printOptions/>
  <pageMargins left="0.45" right="0.4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50"/>
  <sheetViews>
    <sheetView tabSelected="1" zoomScalePageLayoutView="0" workbookViewId="0" topLeftCell="A131">
      <selection activeCell="L146" sqref="L146"/>
    </sheetView>
  </sheetViews>
  <sheetFormatPr defaultColWidth="9.140625" defaultRowHeight="15"/>
  <cols>
    <col min="1" max="1" width="7.140625" style="147" customWidth="1"/>
    <col min="2" max="2" width="3.57421875" style="147" customWidth="1"/>
    <col min="3" max="3" width="11.00390625" style="147" customWidth="1"/>
    <col min="4" max="4" width="19.28125" style="147" customWidth="1"/>
    <col min="5" max="5" width="8.140625" style="147" customWidth="1"/>
    <col min="6" max="6" width="12.00390625" style="147" customWidth="1"/>
    <col min="7" max="7" width="12.57421875" style="147" customWidth="1"/>
    <col min="8" max="8" width="13.28125" style="147" customWidth="1"/>
    <col min="9" max="9" width="57.8515625" style="147" customWidth="1"/>
    <col min="10" max="16384" width="9.140625" style="147" customWidth="1"/>
  </cols>
  <sheetData>
    <row r="1" spans="1:9" ht="7.5" customHeight="1">
      <c r="A1" s="297"/>
      <c r="B1" s="297"/>
      <c r="C1" s="297"/>
      <c r="D1" s="297"/>
      <c r="E1" s="297"/>
      <c r="F1" s="297"/>
      <c r="G1" s="297"/>
      <c r="H1" s="89"/>
      <c r="I1" s="11"/>
    </row>
    <row r="2" spans="1:9" ht="40.5" customHeight="1">
      <c r="A2" s="305" t="s">
        <v>209</v>
      </c>
      <c r="B2" s="306"/>
      <c r="C2" s="306"/>
      <c r="D2" s="306"/>
      <c r="E2" s="306"/>
      <c r="F2" s="306"/>
      <c r="G2" s="306"/>
      <c r="H2" s="306"/>
      <c r="I2" s="307"/>
    </row>
    <row r="3" spans="1:9" s="148" customFormat="1" ht="19.5" customHeight="1">
      <c r="A3" s="315" t="s">
        <v>271</v>
      </c>
      <c r="B3" s="315"/>
      <c r="C3" s="315"/>
      <c r="D3" s="315"/>
      <c r="E3" s="315"/>
      <c r="F3" s="315"/>
      <c r="G3" s="315"/>
      <c r="H3" s="315"/>
      <c r="I3" s="315"/>
    </row>
    <row r="4" spans="1:9" ht="39.75" customHeight="1">
      <c r="A4" s="126" t="s">
        <v>151</v>
      </c>
      <c r="B4" s="328" t="s">
        <v>299</v>
      </c>
      <c r="C4" s="329"/>
      <c r="D4" s="126" t="s">
        <v>152</v>
      </c>
      <c r="E4" s="310" t="s">
        <v>299</v>
      </c>
      <c r="F4" s="311"/>
      <c r="G4" s="69" t="s">
        <v>153</v>
      </c>
      <c r="H4" s="149" t="s">
        <v>302</v>
      </c>
      <c r="I4" s="69" t="s">
        <v>301</v>
      </c>
    </row>
    <row r="5" spans="1:9" s="150" customFormat="1" ht="19.5" customHeight="1">
      <c r="A5" s="312" t="s">
        <v>12</v>
      </c>
      <c r="B5" s="313"/>
      <c r="C5" s="313"/>
      <c r="D5" s="313"/>
      <c r="E5" s="313"/>
      <c r="F5" s="313"/>
      <c r="G5" s="313"/>
      <c r="H5" s="313"/>
      <c r="I5" s="314"/>
    </row>
    <row r="6" spans="1:9" s="151" customFormat="1" ht="14.25">
      <c r="A6" s="298" t="s">
        <v>30</v>
      </c>
      <c r="B6" s="299" t="s">
        <v>31</v>
      </c>
      <c r="C6" s="302" t="s">
        <v>32</v>
      </c>
      <c r="D6" s="302"/>
      <c r="E6" s="308" t="s">
        <v>34</v>
      </c>
      <c r="F6" s="309"/>
      <c r="G6" s="227" t="s">
        <v>35</v>
      </c>
      <c r="H6" s="302" t="s">
        <v>33</v>
      </c>
      <c r="I6" s="302" t="s">
        <v>133</v>
      </c>
    </row>
    <row r="7" spans="1:9" s="151" customFormat="1" ht="14.25">
      <c r="A7" s="298"/>
      <c r="B7" s="300"/>
      <c r="C7" s="302"/>
      <c r="D7" s="302"/>
      <c r="E7" s="324" t="s">
        <v>272</v>
      </c>
      <c r="F7" s="325"/>
      <c r="G7" s="326" t="s">
        <v>273</v>
      </c>
      <c r="H7" s="302"/>
      <c r="I7" s="302"/>
    </row>
    <row r="8" spans="1:9" s="151" customFormat="1" ht="14.25">
      <c r="A8" s="298"/>
      <c r="B8" s="301"/>
      <c r="C8" s="302"/>
      <c r="D8" s="302"/>
      <c r="E8" s="133" t="s">
        <v>231</v>
      </c>
      <c r="F8" s="133" t="s">
        <v>232</v>
      </c>
      <c r="G8" s="327"/>
      <c r="H8" s="302"/>
      <c r="I8" s="302"/>
    </row>
    <row r="9" spans="1:9" s="152" customFormat="1" ht="14.25">
      <c r="A9" s="134" t="s">
        <v>36</v>
      </c>
      <c r="B9" s="135">
        <v>1</v>
      </c>
      <c r="C9" s="303">
        <v>2</v>
      </c>
      <c r="D9" s="304"/>
      <c r="E9" s="136">
        <v>3</v>
      </c>
      <c r="F9" s="137">
        <v>4</v>
      </c>
      <c r="G9" s="137">
        <v>5</v>
      </c>
      <c r="H9" s="137">
        <v>6</v>
      </c>
      <c r="I9" s="137">
        <v>7</v>
      </c>
    </row>
    <row r="10" spans="1:9" ht="17.25" customHeight="1">
      <c r="A10" s="13"/>
      <c r="B10" s="319" t="s">
        <v>38</v>
      </c>
      <c r="C10" s="320"/>
      <c r="D10" s="320"/>
      <c r="E10" s="320"/>
      <c r="F10" s="320"/>
      <c r="G10" s="320"/>
      <c r="H10" s="321"/>
      <c r="I10" s="12"/>
    </row>
    <row r="11" spans="1:9" ht="17.25" customHeight="1">
      <c r="A11" s="13"/>
      <c r="B11" s="271" t="s">
        <v>235</v>
      </c>
      <c r="C11" s="272"/>
      <c r="D11" s="272"/>
      <c r="E11" s="272"/>
      <c r="F11" s="272"/>
      <c r="G11" s="272"/>
      <c r="H11" s="273"/>
      <c r="I11" s="12"/>
    </row>
    <row r="12" spans="1:9" ht="17.25" customHeight="1">
      <c r="A12" s="13"/>
      <c r="B12" s="271" t="s">
        <v>237</v>
      </c>
      <c r="C12" s="272"/>
      <c r="D12" s="272"/>
      <c r="E12" s="128"/>
      <c r="F12" s="128"/>
      <c r="G12" s="129"/>
      <c r="H12" s="130"/>
      <c r="I12" s="12"/>
    </row>
    <row r="13" spans="1:9" ht="39">
      <c r="A13" s="15" t="s">
        <v>37</v>
      </c>
      <c r="B13" s="16">
        <v>1</v>
      </c>
      <c r="C13" s="17">
        <v>3111101</v>
      </c>
      <c r="D13" s="18" t="s">
        <v>39</v>
      </c>
      <c r="E13" s="18">
        <v>0</v>
      </c>
      <c r="F13" s="20">
        <v>990240</v>
      </c>
      <c r="G13" s="19">
        <v>1039800</v>
      </c>
      <c r="H13" s="19">
        <v>0</v>
      </c>
      <c r="I13" s="24" t="s">
        <v>332</v>
      </c>
    </row>
    <row r="14" spans="1:9" ht="26.25">
      <c r="A14" s="228"/>
      <c r="B14" s="16">
        <v>2</v>
      </c>
      <c r="C14" s="230">
        <v>3111110</v>
      </c>
      <c r="D14" s="231" t="s">
        <v>274</v>
      </c>
      <c r="E14" s="18">
        <v>0</v>
      </c>
      <c r="F14" s="20">
        <v>0</v>
      </c>
      <c r="G14" s="19">
        <v>0</v>
      </c>
      <c r="H14" s="19">
        <v>0</v>
      </c>
      <c r="I14" s="24" t="s">
        <v>316</v>
      </c>
    </row>
    <row r="15" spans="1:9" ht="39">
      <c r="A15" s="21"/>
      <c r="B15" s="16">
        <v>3</v>
      </c>
      <c r="C15" s="17">
        <v>3111201</v>
      </c>
      <c r="D15" s="22" t="s">
        <v>40</v>
      </c>
      <c r="E15" s="22">
        <v>0</v>
      </c>
      <c r="F15" s="23">
        <v>616680</v>
      </c>
      <c r="G15" s="19">
        <v>646800</v>
      </c>
      <c r="H15" s="19">
        <v>0</v>
      </c>
      <c r="I15" s="24" t="s">
        <v>317</v>
      </c>
    </row>
    <row r="16" spans="1:9" ht="15" customHeight="1">
      <c r="A16" s="21"/>
      <c r="B16" s="16">
        <v>4</v>
      </c>
      <c r="C16" s="232">
        <v>3111209</v>
      </c>
      <c r="D16" s="233" t="s">
        <v>275</v>
      </c>
      <c r="E16" s="22">
        <v>0</v>
      </c>
      <c r="F16" s="23">
        <v>0</v>
      </c>
      <c r="G16" s="19">
        <v>0</v>
      </c>
      <c r="H16" s="19">
        <v>0</v>
      </c>
      <c r="I16" s="24" t="s">
        <v>318</v>
      </c>
    </row>
    <row r="17" spans="1:9" ht="14.25">
      <c r="A17" s="21"/>
      <c r="B17" s="16">
        <v>5</v>
      </c>
      <c r="C17" s="17">
        <v>3111301</v>
      </c>
      <c r="D17" s="22" t="s">
        <v>13</v>
      </c>
      <c r="E17" s="22">
        <v>0</v>
      </c>
      <c r="F17" s="23">
        <v>0</v>
      </c>
      <c r="G17" s="19">
        <v>0</v>
      </c>
      <c r="H17" s="19">
        <v>0</v>
      </c>
      <c r="I17" s="24" t="s">
        <v>131</v>
      </c>
    </row>
    <row r="18" spans="1:9" ht="14.25">
      <c r="A18" s="21"/>
      <c r="B18" s="16">
        <v>6</v>
      </c>
      <c r="C18" s="17">
        <v>3111302</v>
      </c>
      <c r="D18" s="22" t="s">
        <v>41</v>
      </c>
      <c r="E18" s="22">
        <v>0</v>
      </c>
      <c r="F18" s="23">
        <v>0</v>
      </c>
      <c r="G18" s="19">
        <v>0</v>
      </c>
      <c r="H18" s="19">
        <v>0</v>
      </c>
      <c r="I18" s="24" t="s">
        <v>134</v>
      </c>
    </row>
    <row r="19" spans="1:9" ht="26.25">
      <c r="A19" s="21"/>
      <c r="B19" s="16">
        <v>7</v>
      </c>
      <c r="C19" s="17">
        <v>3111306</v>
      </c>
      <c r="D19" s="22" t="s">
        <v>42</v>
      </c>
      <c r="E19" s="22">
        <v>0</v>
      </c>
      <c r="F19" s="23">
        <v>33000</v>
      </c>
      <c r="G19" s="19">
        <v>36000</v>
      </c>
      <c r="H19" s="19">
        <v>0</v>
      </c>
      <c r="I19" s="24" t="s">
        <v>319</v>
      </c>
    </row>
    <row r="20" spans="1:9" ht="14.25">
      <c r="A20" s="21"/>
      <c r="B20" s="16">
        <v>8</v>
      </c>
      <c r="C20" s="17">
        <v>3111309</v>
      </c>
      <c r="D20" s="22" t="s">
        <v>4</v>
      </c>
      <c r="E20" s="248">
        <v>0</v>
      </c>
      <c r="F20" s="23">
        <v>0</v>
      </c>
      <c r="G20" s="19">
        <v>0</v>
      </c>
      <c r="H20" s="19">
        <v>0</v>
      </c>
      <c r="I20" s="24" t="s">
        <v>131</v>
      </c>
    </row>
    <row r="21" spans="1:9" ht="26.25">
      <c r="A21" s="21"/>
      <c r="B21" s="16">
        <v>9</v>
      </c>
      <c r="C21" s="17">
        <v>3111310</v>
      </c>
      <c r="D21" s="22" t="s">
        <v>43</v>
      </c>
      <c r="E21" s="248">
        <v>0</v>
      </c>
      <c r="F21" s="23">
        <v>628806</v>
      </c>
      <c r="G21" s="19">
        <v>659832</v>
      </c>
      <c r="H21" s="19">
        <v>0</v>
      </c>
      <c r="I21" s="24" t="s">
        <v>320</v>
      </c>
    </row>
    <row r="22" spans="1:9" ht="26.25">
      <c r="A22" s="21"/>
      <c r="B22" s="16">
        <v>10</v>
      </c>
      <c r="C22" s="17">
        <v>3111311</v>
      </c>
      <c r="D22" s="22" t="s">
        <v>44</v>
      </c>
      <c r="E22" s="248">
        <v>0</v>
      </c>
      <c r="F22" s="23">
        <v>90000</v>
      </c>
      <c r="G22" s="19">
        <v>90000</v>
      </c>
      <c r="H22" s="19">
        <v>0</v>
      </c>
      <c r="I22" s="24" t="s">
        <v>320</v>
      </c>
    </row>
    <row r="23" spans="1:9" ht="26.25">
      <c r="A23" s="21"/>
      <c r="B23" s="16">
        <v>11</v>
      </c>
      <c r="C23" s="17">
        <v>3111312</v>
      </c>
      <c r="D23" s="22" t="s">
        <v>45</v>
      </c>
      <c r="E23" s="248">
        <v>0</v>
      </c>
      <c r="F23" s="23">
        <v>9000</v>
      </c>
      <c r="G23" s="19">
        <v>12000</v>
      </c>
      <c r="H23" s="19">
        <v>0</v>
      </c>
      <c r="I23" s="24" t="s">
        <v>321</v>
      </c>
    </row>
    <row r="24" spans="1:9" ht="52.5">
      <c r="A24" s="21"/>
      <c r="B24" s="16">
        <v>12</v>
      </c>
      <c r="C24" s="17">
        <v>3111313</v>
      </c>
      <c r="D24" s="22" t="s">
        <v>223</v>
      </c>
      <c r="E24" s="248">
        <v>0</v>
      </c>
      <c r="F24" s="23">
        <v>0</v>
      </c>
      <c r="G24" s="19">
        <v>0</v>
      </c>
      <c r="H24" s="19">
        <v>0</v>
      </c>
      <c r="I24" s="24" t="s">
        <v>227</v>
      </c>
    </row>
    <row r="25" spans="1:9" ht="14.25">
      <c r="A25" s="21"/>
      <c r="B25" s="16">
        <v>13</v>
      </c>
      <c r="C25" s="17">
        <v>3111314</v>
      </c>
      <c r="D25" s="22" t="s">
        <v>46</v>
      </c>
      <c r="E25" s="248">
        <v>0</v>
      </c>
      <c r="F25" s="23">
        <v>7200</v>
      </c>
      <c r="G25" s="19">
        <v>7200</v>
      </c>
      <c r="H25" s="19">
        <v>0</v>
      </c>
      <c r="I25" s="24" t="s">
        <v>322</v>
      </c>
    </row>
    <row r="26" spans="1:9" ht="14.25">
      <c r="A26" s="21"/>
      <c r="B26" s="16">
        <v>14</v>
      </c>
      <c r="C26" s="17">
        <v>3111316</v>
      </c>
      <c r="D26" s="22" t="s">
        <v>14</v>
      </c>
      <c r="E26" s="248">
        <v>0</v>
      </c>
      <c r="F26" s="23">
        <v>1200</v>
      </c>
      <c r="G26" s="19">
        <v>1200</v>
      </c>
      <c r="H26" s="19">
        <v>0</v>
      </c>
      <c r="I26" s="24" t="s">
        <v>323</v>
      </c>
    </row>
    <row r="27" spans="1:9" ht="14.25">
      <c r="A27" s="21"/>
      <c r="B27" s="16">
        <v>15</v>
      </c>
      <c r="C27" s="17">
        <v>3111325</v>
      </c>
      <c r="D27" s="22" t="s">
        <v>47</v>
      </c>
      <c r="E27" s="248">
        <v>0</v>
      </c>
      <c r="F27" s="23">
        <v>267820</v>
      </c>
      <c r="G27" s="19">
        <v>281100</v>
      </c>
      <c r="H27" s="19">
        <v>0</v>
      </c>
      <c r="I27" s="24" t="s">
        <v>324</v>
      </c>
    </row>
    <row r="28" spans="1:9" ht="14.25">
      <c r="A28" s="21"/>
      <c r="B28" s="16">
        <v>16</v>
      </c>
      <c r="C28" s="17">
        <v>3111327</v>
      </c>
      <c r="D28" s="22" t="s">
        <v>48</v>
      </c>
      <c r="E28" s="248">
        <v>0</v>
      </c>
      <c r="F28" s="23">
        <v>0</v>
      </c>
      <c r="G28" s="19">
        <v>0</v>
      </c>
      <c r="H28" s="19">
        <v>0</v>
      </c>
      <c r="I28" s="24" t="s">
        <v>139</v>
      </c>
    </row>
    <row r="29" spans="1:9" ht="26.25">
      <c r="A29" s="21"/>
      <c r="B29" s="16">
        <v>17</v>
      </c>
      <c r="C29" s="17">
        <v>3111328</v>
      </c>
      <c r="D29" s="22" t="s">
        <v>49</v>
      </c>
      <c r="E29" s="248">
        <v>0</v>
      </c>
      <c r="F29" s="23">
        <v>0</v>
      </c>
      <c r="G29" s="19">
        <v>52480</v>
      </c>
      <c r="H29" s="19">
        <v>0</v>
      </c>
      <c r="I29" s="24" t="s">
        <v>325</v>
      </c>
    </row>
    <row r="30" spans="1:9" ht="14.25">
      <c r="A30" s="21"/>
      <c r="B30" s="16">
        <v>17</v>
      </c>
      <c r="C30" s="17">
        <v>3111332</v>
      </c>
      <c r="D30" s="22" t="s">
        <v>50</v>
      </c>
      <c r="E30" s="248">
        <v>0</v>
      </c>
      <c r="F30" s="23">
        <v>3000</v>
      </c>
      <c r="G30" s="19">
        <v>5000</v>
      </c>
      <c r="H30" s="19">
        <v>0</v>
      </c>
      <c r="I30" s="24" t="s">
        <v>226</v>
      </c>
    </row>
    <row r="31" spans="1:9" ht="14.25">
      <c r="A31" s="21"/>
      <c r="B31" s="237">
        <v>18</v>
      </c>
      <c r="C31" s="17">
        <v>3111335</v>
      </c>
      <c r="D31" s="22" t="s">
        <v>51</v>
      </c>
      <c r="E31" s="248">
        <v>0</v>
      </c>
      <c r="F31" s="23">
        <v>26782</v>
      </c>
      <c r="G31" s="19">
        <v>28110</v>
      </c>
      <c r="H31" s="19">
        <v>0</v>
      </c>
      <c r="I31" s="24" t="s">
        <v>326</v>
      </c>
    </row>
    <row r="32" spans="1:9" ht="14.25">
      <c r="A32" s="21"/>
      <c r="B32" s="16">
        <v>19</v>
      </c>
      <c r="C32" s="17">
        <v>3111343</v>
      </c>
      <c r="D32" s="22" t="s">
        <v>132</v>
      </c>
      <c r="E32" s="248">
        <v>0</v>
      </c>
      <c r="F32" s="23">
        <v>0</v>
      </c>
      <c r="G32" s="19">
        <v>0</v>
      </c>
      <c r="H32" s="19">
        <v>0</v>
      </c>
      <c r="I32" s="24" t="s">
        <v>131</v>
      </c>
    </row>
    <row r="33" spans="1:9" ht="14.25">
      <c r="A33" s="21"/>
      <c r="B33" s="16">
        <v>20</v>
      </c>
      <c r="C33" s="230">
        <v>3111344</v>
      </c>
      <c r="D33" s="234" t="s">
        <v>276</v>
      </c>
      <c r="E33" s="248">
        <v>0</v>
      </c>
      <c r="F33" s="23">
        <v>0</v>
      </c>
      <c r="G33" s="19">
        <v>0</v>
      </c>
      <c r="H33" s="19">
        <v>0</v>
      </c>
      <c r="I33" s="24" t="s">
        <v>327</v>
      </c>
    </row>
    <row r="34" spans="1:9" s="152" customFormat="1" ht="14.25">
      <c r="A34" s="21"/>
      <c r="B34" s="123"/>
      <c r="C34" s="322" t="s">
        <v>52</v>
      </c>
      <c r="D34" s="323"/>
      <c r="E34" s="143">
        <f>SUM(E13:E33)</f>
        <v>0</v>
      </c>
      <c r="F34" s="143">
        <f>SUM(F13:F33)</f>
        <v>2673728</v>
      </c>
      <c r="G34" s="143">
        <f>SUM(G13:G33)</f>
        <v>2859522</v>
      </c>
      <c r="H34" s="124"/>
      <c r="I34" s="124"/>
    </row>
    <row r="35" spans="1:9" s="150" customFormat="1" ht="12.75" customHeight="1">
      <c r="A35" s="21"/>
      <c r="B35" s="25"/>
      <c r="C35" s="271" t="s">
        <v>252</v>
      </c>
      <c r="D35" s="272"/>
      <c r="E35" s="272"/>
      <c r="F35" s="272"/>
      <c r="G35" s="272"/>
      <c r="H35" s="273"/>
      <c r="I35" s="26"/>
    </row>
    <row r="36" spans="1:9" ht="14.25" customHeight="1">
      <c r="A36" s="21"/>
      <c r="B36" s="25"/>
      <c r="C36" s="271" t="s">
        <v>236</v>
      </c>
      <c r="D36" s="272"/>
      <c r="E36" s="272"/>
      <c r="F36" s="272"/>
      <c r="G36" s="272"/>
      <c r="H36" s="273"/>
      <c r="I36" s="26"/>
    </row>
    <row r="37" spans="1:9" ht="26.25">
      <c r="A37" s="27"/>
      <c r="B37" s="16">
        <v>21</v>
      </c>
      <c r="C37" s="17">
        <v>3211102</v>
      </c>
      <c r="D37" s="22" t="s">
        <v>53</v>
      </c>
      <c r="E37" s="248">
        <v>0</v>
      </c>
      <c r="F37" s="19">
        <v>1500</v>
      </c>
      <c r="G37" s="19">
        <v>1500</v>
      </c>
      <c r="H37" s="19">
        <v>0</v>
      </c>
      <c r="I37" s="26"/>
    </row>
    <row r="38" spans="1:9" ht="52.5">
      <c r="A38" s="27"/>
      <c r="B38" s="16">
        <v>22</v>
      </c>
      <c r="C38" s="17">
        <v>3211103</v>
      </c>
      <c r="D38" s="22" t="s">
        <v>54</v>
      </c>
      <c r="E38" s="248">
        <v>0</v>
      </c>
      <c r="F38" s="19">
        <v>0</v>
      </c>
      <c r="G38" s="19">
        <v>0</v>
      </c>
      <c r="H38" s="19">
        <v>0</v>
      </c>
      <c r="I38" s="23" t="s">
        <v>228</v>
      </c>
    </row>
    <row r="39" spans="1:9" ht="14.25">
      <c r="A39" s="27"/>
      <c r="B39" s="16">
        <v>23</v>
      </c>
      <c r="C39" s="17">
        <v>3211106</v>
      </c>
      <c r="D39" s="22" t="s">
        <v>55</v>
      </c>
      <c r="E39" s="248">
        <v>0</v>
      </c>
      <c r="F39" s="23">
        <v>3000</v>
      </c>
      <c r="G39" s="19">
        <v>3000</v>
      </c>
      <c r="H39" s="19">
        <v>0</v>
      </c>
      <c r="I39" s="19" t="s">
        <v>135</v>
      </c>
    </row>
    <row r="40" spans="1:9" ht="14.25">
      <c r="A40" s="27"/>
      <c r="B40" s="16">
        <v>24</v>
      </c>
      <c r="C40" s="17">
        <v>3211110</v>
      </c>
      <c r="D40" s="22" t="s">
        <v>56</v>
      </c>
      <c r="E40" s="248">
        <v>0</v>
      </c>
      <c r="F40" s="23">
        <v>25000</v>
      </c>
      <c r="G40" s="19">
        <v>25000</v>
      </c>
      <c r="H40" s="19">
        <v>0</v>
      </c>
      <c r="I40" s="19" t="s">
        <v>135</v>
      </c>
    </row>
    <row r="41" spans="1:9" ht="26.25">
      <c r="A41" s="27"/>
      <c r="B41" s="16">
        <v>25</v>
      </c>
      <c r="C41" s="17">
        <v>3211111</v>
      </c>
      <c r="D41" s="22" t="s">
        <v>57</v>
      </c>
      <c r="E41" s="248">
        <v>0</v>
      </c>
      <c r="F41" s="23">
        <v>0</v>
      </c>
      <c r="G41" s="19">
        <v>0</v>
      </c>
      <c r="H41" s="19">
        <v>0</v>
      </c>
      <c r="I41" s="19" t="s">
        <v>233</v>
      </c>
    </row>
    <row r="42" spans="1:9" ht="14.25">
      <c r="A42" s="27"/>
      <c r="B42" s="16">
        <v>26</v>
      </c>
      <c r="C42" s="17">
        <v>3211113</v>
      </c>
      <c r="D42" s="22" t="s">
        <v>58</v>
      </c>
      <c r="E42" s="248">
        <v>0</v>
      </c>
      <c r="F42" s="23">
        <v>11000</v>
      </c>
      <c r="G42" s="19">
        <v>11000</v>
      </c>
      <c r="H42" s="19">
        <v>0</v>
      </c>
      <c r="I42" s="19" t="s">
        <v>328</v>
      </c>
    </row>
    <row r="43" spans="1:9" ht="14.25">
      <c r="A43" s="27"/>
      <c r="B43" s="16">
        <v>27</v>
      </c>
      <c r="C43" s="17">
        <v>3211115</v>
      </c>
      <c r="D43" s="22" t="s">
        <v>59</v>
      </c>
      <c r="E43" s="248">
        <v>0</v>
      </c>
      <c r="F43" s="23">
        <v>0</v>
      </c>
      <c r="G43" s="19">
        <v>0</v>
      </c>
      <c r="H43" s="19">
        <v>0</v>
      </c>
      <c r="I43" s="19" t="s">
        <v>217</v>
      </c>
    </row>
    <row r="44" spans="1:9" ht="26.25">
      <c r="A44" s="27"/>
      <c r="B44" s="16">
        <v>28</v>
      </c>
      <c r="C44" s="17">
        <v>3211117</v>
      </c>
      <c r="D44" s="22" t="s">
        <v>60</v>
      </c>
      <c r="E44" s="248">
        <v>0</v>
      </c>
      <c r="F44" s="23">
        <v>6000</v>
      </c>
      <c r="G44" s="19">
        <v>6000</v>
      </c>
      <c r="H44" s="19">
        <v>0</v>
      </c>
      <c r="I44" s="19" t="s">
        <v>217</v>
      </c>
    </row>
    <row r="45" spans="1:9" ht="14.25">
      <c r="A45" s="27"/>
      <c r="B45" s="16">
        <v>29</v>
      </c>
      <c r="C45" s="17">
        <v>3211119</v>
      </c>
      <c r="D45" s="22" t="s">
        <v>61</v>
      </c>
      <c r="E45" s="248">
        <v>0</v>
      </c>
      <c r="F45" s="23">
        <v>0</v>
      </c>
      <c r="G45" s="19">
        <v>0</v>
      </c>
      <c r="H45" s="19">
        <v>0</v>
      </c>
      <c r="I45" s="19" t="s">
        <v>217</v>
      </c>
    </row>
    <row r="46" spans="1:9" ht="14.25">
      <c r="A46" s="28"/>
      <c r="B46" s="16">
        <v>30</v>
      </c>
      <c r="C46" s="17">
        <v>3211120</v>
      </c>
      <c r="D46" s="22" t="s">
        <v>62</v>
      </c>
      <c r="E46" s="248">
        <v>0</v>
      </c>
      <c r="F46" s="23">
        <v>8500</v>
      </c>
      <c r="G46" s="19">
        <v>5000</v>
      </c>
      <c r="H46" s="19">
        <v>0</v>
      </c>
      <c r="I46" s="19" t="s">
        <v>217</v>
      </c>
    </row>
    <row r="47" spans="1:9" ht="14.25">
      <c r="A47" s="27"/>
      <c r="B47" s="16">
        <v>31</v>
      </c>
      <c r="C47" s="17">
        <v>3211125</v>
      </c>
      <c r="D47" s="22" t="s">
        <v>63</v>
      </c>
      <c r="E47" s="248">
        <v>0</v>
      </c>
      <c r="F47" s="23">
        <v>13500</v>
      </c>
      <c r="G47" s="19">
        <v>13500</v>
      </c>
      <c r="H47" s="19">
        <v>0</v>
      </c>
      <c r="I47" s="19" t="s">
        <v>229</v>
      </c>
    </row>
    <row r="48" spans="1:9" ht="14.25">
      <c r="A48" s="27"/>
      <c r="B48" s="16">
        <v>32</v>
      </c>
      <c r="C48" s="17">
        <v>3211127</v>
      </c>
      <c r="D48" s="22" t="s">
        <v>234</v>
      </c>
      <c r="E48" s="248">
        <v>0</v>
      </c>
      <c r="F48" s="23">
        <v>0</v>
      </c>
      <c r="G48" s="19">
        <v>0</v>
      </c>
      <c r="H48" s="19">
        <v>0</v>
      </c>
      <c r="I48" s="19" t="s">
        <v>135</v>
      </c>
    </row>
    <row r="49" spans="1:9" ht="14.25">
      <c r="A49" s="27"/>
      <c r="B49" s="16">
        <v>33</v>
      </c>
      <c r="C49" s="17">
        <v>3211128</v>
      </c>
      <c r="D49" s="22" t="s">
        <v>64</v>
      </c>
      <c r="E49" s="248">
        <v>0</v>
      </c>
      <c r="F49" s="23">
        <v>0</v>
      </c>
      <c r="G49" s="19">
        <v>0</v>
      </c>
      <c r="H49" s="19">
        <v>0</v>
      </c>
      <c r="I49" s="19" t="s">
        <v>135</v>
      </c>
    </row>
    <row r="50" spans="1:9" ht="14.25">
      <c r="A50" s="27"/>
      <c r="B50" s="16">
        <v>34</v>
      </c>
      <c r="C50" s="17">
        <v>3211129</v>
      </c>
      <c r="D50" s="22" t="s">
        <v>65</v>
      </c>
      <c r="E50" s="248">
        <v>0</v>
      </c>
      <c r="F50" s="23">
        <v>0</v>
      </c>
      <c r="G50" s="19">
        <v>0</v>
      </c>
      <c r="H50" s="19">
        <v>0</v>
      </c>
      <c r="I50" s="19" t="s">
        <v>217</v>
      </c>
    </row>
    <row r="51" spans="1:9" ht="14.25">
      <c r="A51" s="27"/>
      <c r="B51" s="16">
        <v>35</v>
      </c>
      <c r="C51" s="17">
        <v>3211131</v>
      </c>
      <c r="D51" s="22" t="s">
        <v>66</v>
      </c>
      <c r="E51" s="248">
        <v>0</v>
      </c>
      <c r="F51" s="23">
        <v>0</v>
      </c>
      <c r="G51" s="19">
        <v>0</v>
      </c>
      <c r="H51" s="19">
        <v>0</v>
      </c>
      <c r="I51" s="19"/>
    </row>
    <row r="52" spans="1:9" ht="26.25">
      <c r="A52" s="27"/>
      <c r="B52" s="16">
        <v>36</v>
      </c>
      <c r="C52" s="230">
        <v>3211134</v>
      </c>
      <c r="D52" s="236" t="s">
        <v>277</v>
      </c>
      <c r="E52" s="127"/>
      <c r="F52" s="23">
        <v>0</v>
      </c>
      <c r="G52" s="19">
        <v>0</v>
      </c>
      <c r="H52" s="19">
        <v>0</v>
      </c>
      <c r="I52" s="19"/>
    </row>
    <row r="53" spans="1:9" ht="14.25">
      <c r="A53" s="27"/>
      <c r="B53" s="16">
        <v>37</v>
      </c>
      <c r="C53" s="17">
        <v>3211135</v>
      </c>
      <c r="D53" s="127" t="s">
        <v>230</v>
      </c>
      <c r="E53" s="127"/>
      <c r="F53" s="23">
        <v>0</v>
      </c>
      <c r="G53" s="19">
        <v>0</v>
      </c>
      <c r="H53" s="19">
        <v>0</v>
      </c>
      <c r="I53" s="23"/>
    </row>
    <row r="54" spans="1:9" s="151" customFormat="1" ht="14.25">
      <c r="A54" s="21"/>
      <c r="B54" s="131"/>
      <c r="C54" s="274" t="s">
        <v>67</v>
      </c>
      <c r="D54" s="275"/>
      <c r="E54" s="132">
        <f>SUM(E37:E53)</f>
        <v>0</v>
      </c>
      <c r="F54" s="132">
        <f>SUM(F37:F53)</f>
        <v>68500</v>
      </c>
      <c r="G54" s="132">
        <f>SUM(G37:G53)</f>
        <v>65000</v>
      </c>
      <c r="H54" s="125"/>
      <c r="I54" s="125"/>
    </row>
    <row r="55" spans="1:9" ht="14.25">
      <c r="A55" s="21"/>
      <c r="B55" s="16"/>
      <c r="C55" s="271" t="s">
        <v>238</v>
      </c>
      <c r="D55" s="272"/>
      <c r="E55" s="272"/>
      <c r="F55" s="272"/>
      <c r="G55" s="272"/>
      <c r="H55" s="273"/>
      <c r="I55" s="26"/>
    </row>
    <row r="56" spans="1:9" ht="39">
      <c r="A56" s="21"/>
      <c r="B56" s="16">
        <v>38</v>
      </c>
      <c r="C56" s="17">
        <v>3221104</v>
      </c>
      <c r="D56" s="22" t="s">
        <v>68</v>
      </c>
      <c r="E56" s="248">
        <v>0</v>
      </c>
      <c r="F56" s="19">
        <v>0</v>
      </c>
      <c r="G56" s="19">
        <v>0</v>
      </c>
      <c r="H56" s="19">
        <v>0</v>
      </c>
      <c r="I56" s="23" t="s">
        <v>263</v>
      </c>
    </row>
    <row r="57" spans="1:9" ht="14.25">
      <c r="A57" s="21"/>
      <c r="B57" s="16">
        <v>39</v>
      </c>
      <c r="C57" s="17">
        <v>3221105</v>
      </c>
      <c r="D57" s="22" t="s">
        <v>69</v>
      </c>
      <c r="E57" s="248">
        <v>0</v>
      </c>
      <c r="F57" s="19">
        <v>0</v>
      </c>
      <c r="G57" s="19">
        <v>0</v>
      </c>
      <c r="H57" s="19">
        <v>0</v>
      </c>
      <c r="I57" s="19" t="s">
        <v>140</v>
      </c>
    </row>
    <row r="58" spans="1:9" ht="26.25">
      <c r="A58" s="21"/>
      <c r="B58" s="16">
        <v>40</v>
      </c>
      <c r="C58" s="17">
        <v>3221106</v>
      </c>
      <c r="D58" s="22" t="s">
        <v>70</v>
      </c>
      <c r="E58" s="248">
        <v>0</v>
      </c>
      <c r="F58" s="19">
        <v>0</v>
      </c>
      <c r="G58" s="19">
        <v>0</v>
      </c>
      <c r="H58" s="19">
        <v>0</v>
      </c>
      <c r="I58" s="19" t="s">
        <v>136</v>
      </c>
    </row>
    <row r="59" spans="1:9" ht="14.25">
      <c r="A59" s="21"/>
      <c r="B59" s="25">
        <v>41</v>
      </c>
      <c r="C59" s="17">
        <v>3221112</v>
      </c>
      <c r="D59" s="22" t="s">
        <v>71</v>
      </c>
      <c r="E59" s="248">
        <v>0</v>
      </c>
      <c r="F59" s="19">
        <v>0</v>
      </c>
      <c r="G59" s="19">
        <v>0</v>
      </c>
      <c r="H59" s="19">
        <v>0</v>
      </c>
      <c r="I59" s="19" t="s">
        <v>136</v>
      </c>
    </row>
    <row r="60" spans="1:9" s="151" customFormat="1" ht="14.25">
      <c r="A60" s="21"/>
      <c r="B60" s="238"/>
      <c r="C60" s="295" t="s">
        <v>72</v>
      </c>
      <c r="D60" s="296"/>
      <c r="E60" s="132">
        <f>SUM(E56:E59)</f>
        <v>0</v>
      </c>
      <c r="F60" s="132">
        <f>SUM(F56:F59)</f>
        <v>0</v>
      </c>
      <c r="G60" s="132">
        <f>SUM(G56:G59)</f>
        <v>0</v>
      </c>
      <c r="H60" s="125"/>
      <c r="I60" s="139"/>
    </row>
    <row r="61" spans="1:9" ht="14.25">
      <c r="A61" s="21"/>
      <c r="B61" s="16"/>
      <c r="C61" s="271" t="s">
        <v>239</v>
      </c>
      <c r="D61" s="272"/>
      <c r="E61" s="272"/>
      <c r="F61" s="272"/>
      <c r="G61" s="272"/>
      <c r="H61" s="273"/>
      <c r="I61" s="19"/>
    </row>
    <row r="62" spans="1:9" ht="14.25">
      <c r="A62" s="21"/>
      <c r="B62" s="25">
        <v>42</v>
      </c>
      <c r="C62" s="17">
        <v>3231301</v>
      </c>
      <c r="D62" s="22" t="s">
        <v>73</v>
      </c>
      <c r="E62" s="248">
        <v>0</v>
      </c>
      <c r="F62" s="19">
        <v>37500</v>
      </c>
      <c r="G62" s="19">
        <v>37500</v>
      </c>
      <c r="H62" s="19">
        <v>0</v>
      </c>
      <c r="I62" s="19" t="s">
        <v>218</v>
      </c>
    </row>
    <row r="63" spans="1:9" s="151" customFormat="1" ht="14.25">
      <c r="A63" s="21"/>
      <c r="B63" s="239"/>
      <c r="C63" s="295" t="s">
        <v>74</v>
      </c>
      <c r="D63" s="296"/>
      <c r="E63" s="132">
        <f>E62</f>
        <v>0</v>
      </c>
      <c r="F63" s="132">
        <f>F62</f>
        <v>37500</v>
      </c>
      <c r="G63" s="132">
        <f>G62</f>
        <v>37500</v>
      </c>
      <c r="H63" s="125"/>
      <c r="I63" s="139"/>
    </row>
    <row r="64" spans="1:9" ht="14.25">
      <c r="A64" s="21"/>
      <c r="B64" s="16"/>
      <c r="C64" s="292" t="s">
        <v>240</v>
      </c>
      <c r="D64" s="293"/>
      <c r="E64" s="293"/>
      <c r="F64" s="293"/>
      <c r="G64" s="293"/>
      <c r="H64" s="294"/>
      <c r="I64" s="19"/>
    </row>
    <row r="65" spans="1:9" ht="26.25">
      <c r="A65" s="21"/>
      <c r="B65" s="16">
        <v>43</v>
      </c>
      <c r="C65" s="17">
        <v>3243101</v>
      </c>
      <c r="D65" s="22" t="s">
        <v>78</v>
      </c>
      <c r="E65" s="248">
        <v>0</v>
      </c>
      <c r="F65" s="19">
        <v>21000</v>
      </c>
      <c r="G65" s="19">
        <v>30000</v>
      </c>
      <c r="H65" s="19">
        <v>0</v>
      </c>
      <c r="I65" s="19" t="s">
        <v>135</v>
      </c>
    </row>
    <row r="66" spans="1:9" ht="14.25">
      <c r="A66" s="21"/>
      <c r="B66" s="25">
        <v>44</v>
      </c>
      <c r="C66" s="17">
        <v>3243102</v>
      </c>
      <c r="D66" s="22" t="s">
        <v>79</v>
      </c>
      <c r="E66" s="248">
        <v>0</v>
      </c>
      <c r="F66" s="19">
        <v>0</v>
      </c>
      <c r="G66" s="19">
        <v>0</v>
      </c>
      <c r="H66" s="19">
        <v>0</v>
      </c>
      <c r="I66" s="19" t="s">
        <v>135</v>
      </c>
    </row>
    <row r="67" spans="1:9" s="151" customFormat="1" ht="14.25">
      <c r="A67" s="21"/>
      <c r="B67" s="240"/>
      <c r="C67" s="295" t="s">
        <v>80</v>
      </c>
      <c r="D67" s="296"/>
      <c r="E67" s="132">
        <f>E65+E66</f>
        <v>0</v>
      </c>
      <c r="F67" s="132">
        <f>F65+F66</f>
        <v>21000</v>
      </c>
      <c r="G67" s="132">
        <f>G65+G66</f>
        <v>30000</v>
      </c>
      <c r="H67" s="125"/>
      <c r="I67" s="139"/>
    </row>
    <row r="68" spans="1:8" ht="14.25">
      <c r="A68" s="21"/>
      <c r="B68" s="16">
        <v>45</v>
      </c>
      <c r="C68" s="272" t="s">
        <v>241</v>
      </c>
      <c r="D68" s="272"/>
      <c r="E68" s="272"/>
      <c r="F68" s="272"/>
      <c r="G68" s="272"/>
      <c r="H68" s="272"/>
    </row>
    <row r="69" spans="1:9" ht="14.25">
      <c r="A69" s="21"/>
      <c r="B69" s="16">
        <v>46</v>
      </c>
      <c r="C69" s="29">
        <v>3244101</v>
      </c>
      <c r="D69" s="12" t="s">
        <v>75</v>
      </c>
      <c r="E69" s="16">
        <v>0</v>
      </c>
      <c r="F69" s="19">
        <v>90000</v>
      </c>
      <c r="G69" s="19">
        <v>150000</v>
      </c>
      <c r="H69" s="19">
        <v>0</v>
      </c>
      <c r="I69" s="19" t="s">
        <v>135</v>
      </c>
    </row>
    <row r="70" spans="1:9" ht="14.25">
      <c r="A70" s="21"/>
      <c r="B70" s="25">
        <v>47</v>
      </c>
      <c r="C70" s="29">
        <v>3244102</v>
      </c>
      <c r="D70" s="12" t="s">
        <v>76</v>
      </c>
      <c r="E70" s="16">
        <v>0</v>
      </c>
      <c r="F70" s="19">
        <v>0</v>
      </c>
      <c r="G70" s="19">
        <v>0</v>
      </c>
      <c r="H70" s="19">
        <v>0</v>
      </c>
      <c r="I70" s="19" t="s">
        <v>137</v>
      </c>
    </row>
    <row r="71" spans="1:9" s="151" customFormat="1" ht="14.25">
      <c r="A71" s="21"/>
      <c r="B71" s="239"/>
      <c r="C71" s="295" t="s">
        <v>77</v>
      </c>
      <c r="D71" s="296"/>
      <c r="E71" s="132">
        <f>E69+E70</f>
        <v>0</v>
      </c>
      <c r="F71" s="132">
        <f>F69+F70</f>
        <v>90000</v>
      </c>
      <c r="G71" s="132">
        <f>G69+G70</f>
        <v>150000</v>
      </c>
      <c r="H71" s="125"/>
      <c r="I71" s="139"/>
    </row>
    <row r="72" spans="1:9" ht="14.25">
      <c r="A72" s="21"/>
      <c r="B72" s="16">
        <v>48</v>
      </c>
      <c r="C72" s="271" t="s">
        <v>242</v>
      </c>
      <c r="D72" s="272"/>
      <c r="E72" s="272"/>
      <c r="F72" s="272"/>
      <c r="G72" s="272"/>
      <c r="H72" s="273"/>
      <c r="I72" s="19"/>
    </row>
    <row r="73" spans="1:9" ht="14.25">
      <c r="A73" s="21"/>
      <c r="B73" s="16">
        <v>49</v>
      </c>
      <c r="C73" s="17">
        <v>3251104</v>
      </c>
      <c r="D73" s="22" t="s">
        <v>81</v>
      </c>
      <c r="E73" s="248">
        <v>0</v>
      </c>
      <c r="F73" s="19">
        <v>0</v>
      </c>
      <c r="G73" s="19">
        <v>100000</v>
      </c>
      <c r="H73" s="19">
        <v>0</v>
      </c>
      <c r="I73" s="19" t="s">
        <v>148</v>
      </c>
    </row>
    <row r="74" spans="1:9" ht="26.25">
      <c r="A74" s="21"/>
      <c r="B74" s="16">
        <v>50</v>
      </c>
      <c r="C74" s="17">
        <v>3251106</v>
      </c>
      <c r="D74" s="22" t="s">
        <v>82</v>
      </c>
      <c r="E74" s="248">
        <v>0</v>
      </c>
      <c r="F74" s="19">
        <v>0</v>
      </c>
      <c r="G74" s="19">
        <v>0</v>
      </c>
      <c r="H74" s="19">
        <v>0</v>
      </c>
      <c r="I74" s="23" t="s">
        <v>138</v>
      </c>
    </row>
    <row r="75" spans="1:9" s="151" customFormat="1" ht="14.25">
      <c r="A75" s="30"/>
      <c r="B75" s="241"/>
      <c r="C75" s="295" t="s">
        <v>83</v>
      </c>
      <c r="D75" s="296"/>
      <c r="E75" s="132">
        <f>E73+E74</f>
        <v>0</v>
      </c>
      <c r="F75" s="132">
        <f>F73+F74</f>
        <v>0</v>
      </c>
      <c r="G75" s="132">
        <f>G73+G74</f>
        <v>100000</v>
      </c>
      <c r="H75" s="125"/>
      <c r="I75" s="139"/>
    </row>
    <row r="76" spans="1:9" ht="14.25">
      <c r="A76" s="30"/>
      <c r="B76" s="16"/>
      <c r="C76" s="271" t="s">
        <v>243</v>
      </c>
      <c r="D76" s="272"/>
      <c r="E76" s="272"/>
      <c r="F76" s="272"/>
      <c r="G76" s="272"/>
      <c r="H76" s="273"/>
      <c r="I76" s="19"/>
    </row>
    <row r="77" spans="1:9" ht="26.25">
      <c r="A77" s="30"/>
      <c r="B77" s="12">
        <v>51</v>
      </c>
      <c r="C77" s="17">
        <v>3253103</v>
      </c>
      <c r="D77" s="22" t="s">
        <v>244</v>
      </c>
      <c r="E77" s="248">
        <v>0</v>
      </c>
      <c r="F77" s="19">
        <v>0</v>
      </c>
      <c r="G77" s="19">
        <v>0</v>
      </c>
      <c r="H77" s="19">
        <v>0</v>
      </c>
      <c r="I77" s="19" t="s">
        <v>142</v>
      </c>
    </row>
    <row r="78" spans="1:9" s="151" customFormat="1" ht="30.75" customHeight="1">
      <c r="A78" s="30"/>
      <c r="B78" s="241"/>
      <c r="C78" s="295" t="s">
        <v>84</v>
      </c>
      <c r="D78" s="296"/>
      <c r="E78" s="132">
        <f>E77</f>
        <v>0</v>
      </c>
      <c r="F78" s="132">
        <f>F77</f>
        <v>0</v>
      </c>
      <c r="G78" s="132">
        <f>G77</f>
        <v>0</v>
      </c>
      <c r="H78" s="125"/>
      <c r="I78" s="139"/>
    </row>
    <row r="79" spans="1:9" ht="14.25">
      <c r="A79" s="30"/>
      <c r="B79" s="16"/>
      <c r="C79" s="271" t="s">
        <v>245</v>
      </c>
      <c r="D79" s="272"/>
      <c r="E79" s="272"/>
      <c r="F79" s="272"/>
      <c r="G79" s="272"/>
      <c r="H79" s="273"/>
      <c r="I79" s="19"/>
    </row>
    <row r="80" spans="1:9" ht="66">
      <c r="A80" s="30"/>
      <c r="B80" s="12">
        <v>52</v>
      </c>
      <c r="C80" s="17">
        <v>3254101</v>
      </c>
      <c r="D80" s="22" t="s">
        <v>85</v>
      </c>
      <c r="E80" s="248">
        <v>0</v>
      </c>
      <c r="F80" s="19">
        <v>100000</v>
      </c>
      <c r="G80" s="19">
        <v>100000</v>
      </c>
      <c r="H80" s="19">
        <v>0</v>
      </c>
      <c r="I80" s="23" t="s">
        <v>149</v>
      </c>
    </row>
    <row r="81" spans="1:9" s="151" customFormat="1" ht="14.25">
      <c r="A81" s="30"/>
      <c r="B81" s="241"/>
      <c r="C81" s="295" t="s">
        <v>86</v>
      </c>
      <c r="D81" s="296"/>
      <c r="E81" s="132">
        <f>E80</f>
        <v>0</v>
      </c>
      <c r="F81" s="132">
        <f>F80</f>
        <v>100000</v>
      </c>
      <c r="G81" s="132">
        <f>G80</f>
        <v>100000</v>
      </c>
      <c r="H81" s="125"/>
      <c r="I81" s="139"/>
    </row>
    <row r="82" spans="1:9" ht="14.25">
      <c r="A82" s="30"/>
      <c r="B82" s="16">
        <v>53</v>
      </c>
      <c r="C82" s="271" t="s">
        <v>246</v>
      </c>
      <c r="D82" s="272"/>
      <c r="E82" s="272"/>
      <c r="F82" s="272"/>
      <c r="G82" s="272"/>
      <c r="H82" s="273"/>
      <c r="I82" s="19"/>
    </row>
    <row r="83" spans="1:9" ht="14.25">
      <c r="A83" s="30"/>
      <c r="B83" s="16">
        <v>54</v>
      </c>
      <c r="C83" s="17">
        <v>3255101</v>
      </c>
      <c r="D83" s="22" t="s">
        <v>87</v>
      </c>
      <c r="E83" s="248">
        <v>0</v>
      </c>
      <c r="F83" s="19">
        <v>18000</v>
      </c>
      <c r="G83" s="19">
        <v>20000</v>
      </c>
      <c r="H83" s="19">
        <v>0</v>
      </c>
      <c r="I83" s="19" t="s">
        <v>135</v>
      </c>
    </row>
    <row r="84" spans="1:9" ht="14.25">
      <c r="A84" s="30"/>
      <c r="B84" s="16">
        <v>55</v>
      </c>
      <c r="C84" s="17">
        <v>3255104</v>
      </c>
      <c r="D84" s="22" t="s">
        <v>88</v>
      </c>
      <c r="E84" s="248">
        <v>0</v>
      </c>
      <c r="F84" s="19">
        <v>10200</v>
      </c>
      <c r="G84" s="19">
        <v>20000</v>
      </c>
      <c r="H84" s="19">
        <v>0</v>
      </c>
      <c r="I84" s="19" t="s">
        <v>135</v>
      </c>
    </row>
    <row r="85" spans="1:9" ht="14.25">
      <c r="A85" s="30"/>
      <c r="B85" s="12">
        <v>56</v>
      </c>
      <c r="C85" s="17">
        <v>3255105</v>
      </c>
      <c r="D85" s="22" t="s">
        <v>89</v>
      </c>
      <c r="E85" s="22">
        <v>0</v>
      </c>
      <c r="F85" s="19">
        <v>20000</v>
      </c>
      <c r="G85" s="19">
        <v>25000</v>
      </c>
      <c r="H85" s="19"/>
      <c r="I85" s="19" t="s">
        <v>135</v>
      </c>
    </row>
    <row r="86" spans="1:9" s="151" customFormat="1" ht="14.25">
      <c r="A86" s="14"/>
      <c r="B86" s="241"/>
      <c r="C86" s="274" t="s">
        <v>90</v>
      </c>
      <c r="D86" s="275"/>
      <c r="E86" s="132">
        <f>SUM(E83:E85)</f>
        <v>0</v>
      </c>
      <c r="F86" s="132">
        <f>SUM(F83:F85)</f>
        <v>48200</v>
      </c>
      <c r="G86" s="132">
        <f>SUM(G83:G85)</f>
        <v>65000</v>
      </c>
      <c r="H86" s="125"/>
      <c r="I86" s="139"/>
    </row>
    <row r="87" spans="1:9" ht="14.25">
      <c r="A87" s="30"/>
      <c r="B87" s="16">
        <v>57</v>
      </c>
      <c r="C87" s="271" t="s">
        <v>247</v>
      </c>
      <c r="D87" s="272"/>
      <c r="E87" s="272"/>
      <c r="F87" s="272"/>
      <c r="G87" s="272"/>
      <c r="H87" s="273"/>
      <c r="I87" s="19"/>
    </row>
    <row r="88" spans="1:9" ht="26.25">
      <c r="A88" s="30"/>
      <c r="B88" s="12">
        <v>58</v>
      </c>
      <c r="C88" s="17">
        <v>3256106</v>
      </c>
      <c r="D88" s="22" t="s">
        <v>91</v>
      </c>
      <c r="E88" s="22">
        <v>0</v>
      </c>
      <c r="F88" s="19">
        <v>0</v>
      </c>
      <c r="G88" s="19">
        <v>0</v>
      </c>
      <c r="H88" s="19">
        <v>0</v>
      </c>
      <c r="I88" s="24" t="s">
        <v>248</v>
      </c>
    </row>
    <row r="89" spans="1:9" s="151" customFormat="1" ht="25.5" customHeight="1">
      <c r="A89" s="30"/>
      <c r="B89" s="241"/>
      <c r="C89" s="279" t="s">
        <v>92</v>
      </c>
      <c r="D89" s="280"/>
      <c r="E89" s="145">
        <f>E88</f>
        <v>0</v>
      </c>
      <c r="F89" s="145">
        <f>F88</f>
        <v>0</v>
      </c>
      <c r="G89" s="145">
        <f>G88</f>
        <v>0</v>
      </c>
      <c r="H89" s="125"/>
      <c r="I89" s="139"/>
    </row>
    <row r="90" spans="1:9" ht="14.25">
      <c r="A90" s="30"/>
      <c r="B90" s="16"/>
      <c r="C90" s="271" t="s">
        <v>249</v>
      </c>
      <c r="D90" s="272"/>
      <c r="E90" s="272"/>
      <c r="F90" s="272"/>
      <c r="G90" s="272"/>
      <c r="H90" s="273"/>
      <c r="I90" s="19"/>
    </row>
    <row r="91" spans="1:9" ht="39">
      <c r="A91" s="30"/>
      <c r="B91" s="16">
        <v>59</v>
      </c>
      <c r="C91" s="17">
        <v>3257103</v>
      </c>
      <c r="D91" s="22" t="s">
        <v>93</v>
      </c>
      <c r="E91" s="22">
        <v>0</v>
      </c>
      <c r="F91" s="19">
        <v>0</v>
      </c>
      <c r="G91" s="19">
        <v>0</v>
      </c>
      <c r="H91" s="19">
        <v>0</v>
      </c>
      <c r="I91" s="24" t="s">
        <v>264</v>
      </c>
    </row>
    <row r="92" spans="1:9" ht="14.25">
      <c r="A92" s="30"/>
      <c r="B92" s="16">
        <v>60</v>
      </c>
      <c r="C92" s="17">
        <v>3257104</v>
      </c>
      <c r="D92" s="22" t="s">
        <v>94</v>
      </c>
      <c r="E92" s="22">
        <v>0</v>
      </c>
      <c r="F92" s="19">
        <v>0</v>
      </c>
      <c r="G92" s="19">
        <v>0</v>
      </c>
      <c r="H92" s="19">
        <v>0</v>
      </c>
      <c r="I92" s="24" t="s">
        <v>141</v>
      </c>
    </row>
    <row r="93" spans="1:9" ht="26.25">
      <c r="A93" s="30"/>
      <c r="B93" s="16">
        <v>61</v>
      </c>
      <c r="C93" s="17">
        <v>3257105</v>
      </c>
      <c r="D93" s="22" t="s">
        <v>95</v>
      </c>
      <c r="E93" s="22">
        <v>0</v>
      </c>
      <c r="F93" s="19">
        <v>0</v>
      </c>
      <c r="G93" s="19">
        <v>0</v>
      </c>
      <c r="H93" s="19">
        <v>0</v>
      </c>
      <c r="I93" s="24" t="s">
        <v>250</v>
      </c>
    </row>
    <row r="94" spans="1:9" ht="39">
      <c r="A94" s="30"/>
      <c r="B94" s="16">
        <v>62</v>
      </c>
      <c r="C94" s="17">
        <v>3257206</v>
      </c>
      <c r="D94" s="22" t="s">
        <v>96</v>
      </c>
      <c r="E94" s="22">
        <v>0</v>
      </c>
      <c r="F94" s="19">
        <v>0</v>
      </c>
      <c r="G94" s="19">
        <v>0</v>
      </c>
      <c r="H94" s="19">
        <v>0</v>
      </c>
      <c r="I94" s="23" t="s">
        <v>150</v>
      </c>
    </row>
    <row r="95" spans="1:9" ht="14.25">
      <c r="A95" s="30"/>
      <c r="B95" s="12">
        <v>63</v>
      </c>
      <c r="C95" s="17">
        <v>3257301</v>
      </c>
      <c r="D95" s="22" t="s">
        <v>97</v>
      </c>
      <c r="E95" s="22">
        <v>0</v>
      </c>
      <c r="F95" s="19">
        <v>54500</v>
      </c>
      <c r="G95" s="19">
        <v>60000</v>
      </c>
      <c r="H95" s="19">
        <v>0</v>
      </c>
      <c r="I95" s="19" t="s">
        <v>135</v>
      </c>
    </row>
    <row r="96" spans="1:9" s="151" customFormat="1" ht="27" customHeight="1">
      <c r="A96" s="30"/>
      <c r="B96" s="241"/>
      <c r="C96" s="279" t="s">
        <v>98</v>
      </c>
      <c r="D96" s="280"/>
      <c r="E96" s="145">
        <f>SUM(E91:E95)</f>
        <v>0</v>
      </c>
      <c r="F96" s="145">
        <f>SUM(F91:F95)</f>
        <v>54500</v>
      </c>
      <c r="G96" s="145">
        <f>SUM(G91:G95)</f>
        <v>60000</v>
      </c>
      <c r="H96" s="125"/>
      <c r="I96" s="139"/>
    </row>
    <row r="97" spans="1:9" ht="15" customHeight="1">
      <c r="A97" s="30"/>
      <c r="B97" s="16"/>
      <c r="C97" s="271" t="s">
        <v>251</v>
      </c>
      <c r="D97" s="272"/>
      <c r="E97" s="272"/>
      <c r="F97" s="272"/>
      <c r="G97" s="272"/>
      <c r="H97" s="273"/>
      <c r="I97" s="19"/>
    </row>
    <row r="98" spans="1:9" ht="14.25">
      <c r="A98" s="30"/>
      <c r="B98" s="16">
        <v>64</v>
      </c>
      <c r="C98" s="17">
        <v>3258101</v>
      </c>
      <c r="D98" s="22" t="s">
        <v>100</v>
      </c>
      <c r="E98" s="22">
        <v>0</v>
      </c>
      <c r="F98" s="19">
        <v>0</v>
      </c>
      <c r="G98" s="19">
        <v>0</v>
      </c>
      <c r="H98" s="19">
        <v>0</v>
      </c>
      <c r="I98" s="19" t="s">
        <v>146</v>
      </c>
    </row>
    <row r="99" spans="1:9" ht="14.25">
      <c r="A99" s="30"/>
      <c r="B99" s="16">
        <v>65</v>
      </c>
      <c r="C99" s="17">
        <v>3258102</v>
      </c>
      <c r="D99" s="22" t="s">
        <v>101</v>
      </c>
      <c r="E99" s="22">
        <v>0</v>
      </c>
      <c r="F99" s="19">
        <v>0</v>
      </c>
      <c r="G99" s="19">
        <v>0</v>
      </c>
      <c r="H99" s="19">
        <v>0</v>
      </c>
      <c r="I99" s="19" t="s">
        <v>135</v>
      </c>
    </row>
    <row r="100" spans="1:9" ht="14.25">
      <c r="A100" s="30"/>
      <c r="B100" s="16">
        <v>66</v>
      </c>
      <c r="C100" s="17">
        <v>3258103</v>
      </c>
      <c r="D100" s="22" t="s">
        <v>102</v>
      </c>
      <c r="E100" s="22">
        <v>0</v>
      </c>
      <c r="F100" s="19">
        <v>0</v>
      </c>
      <c r="G100" s="19">
        <v>0</v>
      </c>
      <c r="H100" s="19">
        <v>0</v>
      </c>
      <c r="I100" s="19" t="s">
        <v>135</v>
      </c>
    </row>
    <row r="101" spans="1:9" ht="14.25">
      <c r="A101" s="30"/>
      <c r="B101" s="16">
        <v>67</v>
      </c>
      <c r="C101" s="17">
        <v>3258104</v>
      </c>
      <c r="D101" s="22" t="s">
        <v>103</v>
      </c>
      <c r="E101" s="22">
        <v>0</v>
      </c>
      <c r="F101" s="19">
        <v>0</v>
      </c>
      <c r="G101" s="19">
        <v>0</v>
      </c>
      <c r="H101" s="19">
        <v>0</v>
      </c>
      <c r="I101" s="19" t="s">
        <v>135</v>
      </c>
    </row>
    <row r="102" spans="1:9" ht="17.25" customHeight="1">
      <c r="A102" s="30"/>
      <c r="B102" s="16">
        <v>68</v>
      </c>
      <c r="C102" s="17">
        <v>3258105</v>
      </c>
      <c r="D102" s="22" t="s">
        <v>104</v>
      </c>
      <c r="E102" s="22">
        <v>0</v>
      </c>
      <c r="F102" s="19">
        <v>0</v>
      </c>
      <c r="G102" s="19">
        <v>0</v>
      </c>
      <c r="H102" s="19">
        <v>0</v>
      </c>
      <c r="I102" s="19" t="s">
        <v>135</v>
      </c>
    </row>
    <row r="103" spans="1:9" ht="14.25">
      <c r="A103" s="30"/>
      <c r="B103" s="16">
        <v>69</v>
      </c>
      <c r="C103" s="17">
        <v>3258107</v>
      </c>
      <c r="D103" s="22" t="s">
        <v>105</v>
      </c>
      <c r="E103" s="22">
        <v>0</v>
      </c>
      <c r="F103" s="19">
        <v>0</v>
      </c>
      <c r="G103" s="19">
        <v>0</v>
      </c>
      <c r="H103" s="19">
        <v>0</v>
      </c>
      <c r="I103" s="19" t="s">
        <v>143</v>
      </c>
    </row>
    <row r="104" spans="1:9" ht="14.25">
      <c r="A104" s="30"/>
      <c r="B104" s="16">
        <v>70</v>
      </c>
      <c r="C104" s="17">
        <v>3258108</v>
      </c>
      <c r="D104" s="22" t="s">
        <v>106</v>
      </c>
      <c r="E104" s="22">
        <v>0</v>
      </c>
      <c r="F104" s="19">
        <v>0</v>
      </c>
      <c r="G104" s="19">
        <v>0</v>
      </c>
      <c r="H104" s="19">
        <v>0</v>
      </c>
      <c r="I104" s="19" t="s">
        <v>143</v>
      </c>
    </row>
    <row r="105" spans="1:9" ht="14.25">
      <c r="A105" s="30"/>
      <c r="B105" s="16">
        <v>71</v>
      </c>
      <c r="C105" s="17">
        <v>3258117</v>
      </c>
      <c r="D105" s="22" t="s">
        <v>107</v>
      </c>
      <c r="E105" s="22">
        <v>0</v>
      </c>
      <c r="F105" s="19">
        <v>0</v>
      </c>
      <c r="G105" s="19">
        <v>0</v>
      </c>
      <c r="H105" s="19">
        <v>0</v>
      </c>
      <c r="I105" s="19" t="s">
        <v>135</v>
      </c>
    </row>
    <row r="106" spans="1:9" ht="14.25">
      <c r="A106" s="30"/>
      <c r="B106" s="16">
        <v>72</v>
      </c>
      <c r="C106" s="17">
        <v>3258128</v>
      </c>
      <c r="D106" s="22" t="s">
        <v>108</v>
      </c>
      <c r="E106" s="22">
        <v>0</v>
      </c>
      <c r="F106" s="19">
        <v>0</v>
      </c>
      <c r="G106" s="19">
        <v>0</v>
      </c>
      <c r="H106" s="19">
        <v>0</v>
      </c>
      <c r="I106" s="19" t="s">
        <v>145</v>
      </c>
    </row>
    <row r="107" spans="1:9" ht="14.25">
      <c r="A107" s="30"/>
      <c r="B107" s="16">
        <v>73</v>
      </c>
      <c r="C107" s="17">
        <v>3258137</v>
      </c>
      <c r="D107" s="22" t="s">
        <v>109</v>
      </c>
      <c r="E107" s="22">
        <v>0</v>
      </c>
      <c r="F107" s="19">
        <v>0</v>
      </c>
      <c r="G107" s="19">
        <v>0</v>
      </c>
      <c r="H107" s="19">
        <v>0</v>
      </c>
      <c r="I107" s="19" t="s">
        <v>144</v>
      </c>
    </row>
    <row r="108" spans="1:9" ht="17.25" customHeight="1">
      <c r="A108" s="30"/>
      <c r="B108" s="16">
        <v>74</v>
      </c>
      <c r="C108" s="17">
        <v>3258140</v>
      </c>
      <c r="D108" s="127" t="s">
        <v>253</v>
      </c>
      <c r="E108" s="249">
        <v>0</v>
      </c>
      <c r="F108" s="19">
        <v>20000</v>
      </c>
      <c r="G108" s="19">
        <v>20000</v>
      </c>
      <c r="H108" s="19">
        <v>0</v>
      </c>
      <c r="I108" s="142" t="s">
        <v>254</v>
      </c>
    </row>
    <row r="109" spans="1:9" s="151" customFormat="1" ht="14.25">
      <c r="A109" s="30"/>
      <c r="B109" s="242"/>
      <c r="C109" s="281" t="s">
        <v>110</v>
      </c>
      <c r="D109" s="282"/>
      <c r="E109" s="132">
        <f>SUM(E98:E108)</f>
        <v>0</v>
      </c>
      <c r="F109" s="132">
        <f>SUM(F98:F108)</f>
        <v>20000</v>
      </c>
      <c r="G109" s="132">
        <f>SUM(G98:G108)</f>
        <v>20000</v>
      </c>
      <c r="H109" s="125"/>
      <c r="I109" s="139"/>
    </row>
    <row r="110" spans="1:9" s="152" customFormat="1" ht="15" customHeight="1">
      <c r="A110" s="156"/>
      <c r="B110" s="16"/>
      <c r="C110" s="276" t="s">
        <v>99</v>
      </c>
      <c r="D110" s="283"/>
      <c r="E110" s="146">
        <f>E54+E60+E63+E67+E71+E75+E78+E81+E86+E89+E96+E109</f>
        <v>0</v>
      </c>
      <c r="F110" s="146">
        <f>F54+F60+F63+F67+F71+F75+F78+F81+F86+F89+F96+F109</f>
        <v>439700</v>
      </c>
      <c r="G110" s="146">
        <f>G54+G60+G63+G67+G71+G75+G78+G81+G86+G89+G96+G109</f>
        <v>627500</v>
      </c>
      <c r="H110" s="124"/>
      <c r="I110" s="141"/>
    </row>
    <row r="111" spans="1:9" s="150" customFormat="1" ht="15" customHeight="1">
      <c r="A111" s="30"/>
      <c r="B111" s="12"/>
      <c r="C111" s="271" t="s">
        <v>255</v>
      </c>
      <c r="D111" s="272"/>
      <c r="E111" s="272"/>
      <c r="F111" s="272"/>
      <c r="G111" s="272"/>
      <c r="H111" s="273"/>
      <c r="I111" s="144"/>
    </row>
    <row r="112" spans="1:8" ht="14.25">
      <c r="A112" s="30"/>
      <c r="B112" s="16"/>
      <c r="C112" s="271" t="s">
        <v>256</v>
      </c>
      <c r="D112" s="272"/>
      <c r="E112" s="272"/>
      <c r="F112" s="272"/>
      <c r="G112" s="272"/>
      <c r="H112" s="273"/>
    </row>
    <row r="113" spans="1:9" ht="14.25">
      <c r="A113" s="30"/>
      <c r="B113" s="16">
        <v>75</v>
      </c>
      <c r="C113" s="17">
        <v>3821102</v>
      </c>
      <c r="D113" s="22" t="s">
        <v>111</v>
      </c>
      <c r="E113" s="248">
        <v>0</v>
      </c>
      <c r="F113" s="19">
        <v>0</v>
      </c>
      <c r="G113" s="19">
        <v>0</v>
      </c>
      <c r="H113" s="19">
        <v>0</v>
      </c>
      <c r="I113" s="19" t="s">
        <v>219</v>
      </c>
    </row>
    <row r="114" spans="1:9" ht="14.25">
      <c r="A114" s="30"/>
      <c r="B114" s="16">
        <v>76</v>
      </c>
      <c r="C114" s="17">
        <v>3821103</v>
      </c>
      <c r="D114" s="22" t="s">
        <v>112</v>
      </c>
      <c r="E114" s="248">
        <v>0</v>
      </c>
      <c r="F114" s="19">
        <v>0</v>
      </c>
      <c r="G114" s="19">
        <v>0</v>
      </c>
      <c r="H114" s="19">
        <v>0</v>
      </c>
      <c r="I114" s="19" t="s">
        <v>219</v>
      </c>
    </row>
    <row r="115" spans="1:9" ht="14.25">
      <c r="A115" s="30"/>
      <c r="B115" s="16">
        <v>77</v>
      </c>
      <c r="C115" s="17">
        <v>3821120</v>
      </c>
      <c r="D115" s="22" t="s">
        <v>113</v>
      </c>
      <c r="E115" s="248">
        <v>0</v>
      </c>
      <c r="F115" s="19">
        <v>0</v>
      </c>
      <c r="G115" s="19">
        <v>0</v>
      </c>
      <c r="H115" s="19">
        <v>0</v>
      </c>
      <c r="I115" s="19" t="s">
        <v>147</v>
      </c>
    </row>
    <row r="116" spans="1:9" s="152" customFormat="1" ht="26.25" customHeight="1">
      <c r="A116" s="30"/>
      <c r="B116" s="243"/>
      <c r="C116" s="276" t="s">
        <v>114</v>
      </c>
      <c r="D116" s="277"/>
      <c r="E116" s="146">
        <f>SUM(E113:E115)</f>
        <v>0</v>
      </c>
      <c r="F116" s="146">
        <f>SUM(F113:F115)</f>
        <v>0</v>
      </c>
      <c r="G116" s="146">
        <f>SUM(G113:G115)</f>
        <v>0</v>
      </c>
      <c r="H116" s="124"/>
      <c r="I116" s="138"/>
    </row>
    <row r="117" spans="1:9" s="184" customFormat="1" ht="15" customHeight="1">
      <c r="A117" s="210"/>
      <c r="B117" s="211"/>
      <c r="C117" s="290" t="s">
        <v>176</v>
      </c>
      <c r="D117" s="291"/>
      <c r="E117" s="212">
        <f>E34+E110+E116</f>
        <v>0</v>
      </c>
      <c r="F117" s="212">
        <f>F34+F110+F116</f>
        <v>3113428</v>
      </c>
      <c r="G117" s="212">
        <f>G34+G110+G116</f>
        <v>3487022</v>
      </c>
      <c r="H117" s="198"/>
      <c r="I117" s="213"/>
    </row>
    <row r="118" spans="1:9" s="150" customFormat="1" ht="15" customHeight="1">
      <c r="A118" s="30"/>
      <c r="B118" s="12"/>
      <c r="C118" s="287" t="s">
        <v>115</v>
      </c>
      <c r="D118" s="288"/>
      <c r="E118" s="288"/>
      <c r="F118" s="288"/>
      <c r="G118" s="288"/>
      <c r="H118" s="289"/>
      <c r="I118" s="19"/>
    </row>
    <row r="119" spans="1:9" ht="14.25">
      <c r="A119" s="30"/>
      <c r="B119" s="12"/>
      <c r="C119" s="284" t="s">
        <v>257</v>
      </c>
      <c r="D119" s="285"/>
      <c r="E119" s="285"/>
      <c r="F119" s="285"/>
      <c r="G119" s="285"/>
      <c r="H119" s="286"/>
      <c r="I119" s="19"/>
    </row>
    <row r="120" spans="1:9" ht="14.25">
      <c r="A120" s="30"/>
      <c r="B120" s="16"/>
      <c r="C120" s="278" t="s">
        <v>258</v>
      </c>
      <c r="D120" s="278"/>
      <c r="E120" s="278"/>
      <c r="F120" s="278"/>
      <c r="G120" s="278"/>
      <c r="H120" s="278"/>
      <c r="I120" s="19"/>
    </row>
    <row r="121" spans="1:9" ht="14.25">
      <c r="A121" s="30"/>
      <c r="B121" s="16">
        <v>78</v>
      </c>
      <c r="C121" s="17">
        <v>4111201</v>
      </c>
      <c r="D121" s="22" t="s">
        <v>116</v>
      </c>
      <c r="E121" s="248">
        <v>0</v>
      </c>
      <c r="F121" s="19">
        <v>0</v>
      </c>
      <c r="G121" s="19">
        <v>0</v>
      </c>
      <c r="H121" s="19">
        <v>0</v>
      </c>
      <c r="I121" s="19" t="s">
        <v>143</v>
      </c>
    </row>
    <row r="122" spans="1:9" ht="14.25">
      <c r="A122" s="30"/>
      <c r="B122" s="12">
        <v>79</v>
      </c>
      <c r="C122" s="17">
        <v>4111317</v>
      </c>
      <c r="D122" s="22" t="s">
        <v>106</v>
      </c>
      <c r="E122" s="248">
        <v>0</v>
      </c>
      <c r="F122" s="19">
        <v>0</v>
      </c>
      <c r="G122" s="19">
        <v>0</v>
      </c>
      <c r="H122" s="19">
        <v>0</v>
      </c>
      <c r="I122" s="19" t="s">
        <v>143</v>
      </c>
    </row>
    <row r="123" spans="1:9" s="151" customFormat="1" ht="14.25">
      <c r="A123" s="30"/>
      <c r="B123" s="12"/>
      <c r="C123" s="274" t="s">
        <v>117</v>
      </c>
      <c r="D123" s="275"/>
      <c r="E123" s="132">
        <f>E121+E122</f>
        <v>0</v>
      </c>
      <c r="F123" s="132">
        <f>F121+F122</f>
        <v>0</v>
      </c>
      <c r="G123" s="132">
        <f>G121+G122</f>
        <v>0</v>
      </c>
      <c r="H123" s="125"/>
      <c r="I123" s="139"/>
    </row>
    <row r="124" spans="1:9" ht="14.25">
      <c r="A124" s="30"/>
      <c r="B124" s="16"/>
      <c r="C124" s="271" t="s">
        <v>259</v>
      </c>
      <c r="D124" s="272"/>
      <c r="E124" s="272"/>
      <c r="F124" s="272"/>
      <c r="G124" s="272"/>
      <c r="H124" s="273"/>
      <c r="I124" s="19"/>
    </row>
    <row r="125" spans="1:9" ht="26.25">
      <c r="A125" s="30"/>
      <c r="B125" s="16">
        <v>80</v>
      </c>
      <c r="C125" s="17">
        <v>4112202</v>
      </c>
      <c r="D125" s="22" t="s">
        <v>118</v>
      </c>
      <c r="E125" s="248">
        <v>0</v>
      </c>
      <c r="F125" s="19">
        <v>0</v>
      </c>
      <c r="G125" s="19">
        <v>0</v>
      </c>
      <c r="H125" s="19">
        <v>0</v>
      </c>
      <c r="I125" s="19" t="s">
        <v>278</v>
      </c>
    </row>
    <row r="126" spans="1:9" ht="14.25">
      <c r="A126" s="30"/>
      <c r="B126" s="16">
        <v>81</v>
      </c>
      <c r="C126" s="17">
        <v>4112303</v>
      </c>
      <c r="D126" s="22" t="s">
        <v>119</v>
      </c>
      <c r="E126" s="248">
        <v>0</v>
      </c>
      <c r="F126" s="19">
        <v>0</v>
      </c>
      <c r="G126" s="19">
        <v>0</v>
      </c>
      <c r="H126" s="19">
        <v>0</v>
      </c>
      <c r="I126" s="19" t="s">
        <v>278</v>
      </c>
    </row>
    <row r="127" spans="1:9" ht="14.25">
      <c r="A127" s="30"/>
      <c r="B127" s="16">
        <v>82</v>
      </c>
      <c r="C127" s="17">
        <v>4112306</v>
      </c>
      <c r="D127" s="22" t="s">
        <v>120</v>
      </c>
      <c r="E127" s="248">
        <v>0</v>
      </c>
      <c r="F127" s="19">
        <v>0</v>
      </c>
      <c r="G127" s="19">
        <v>0</v>
      </c>
      <c r="H127" s="19">
        <v>0</v>
      </c>
      <c r="I127" s="19" t="s">
        <v>278</v>
      </c>
    </row>
    <row r="128" spans="1:9" ht="26.25">
      <c r="A128" s="30"/>
      <c r="B128" s="16">
        <v>83</v>
      </c>
      <c r="C128" s="17">
        <v>4112310</v>
      </c>
      <c r="D128" s="22" t="s">
        <v>103</v>
      </c>
      <c r="E128" s="248">
        <v>0</v>
      </c>
      <c r="F128" s="19">
        <v>0</v>
      </c>
      <c r="G128" s="19">
        <v>0</v>
      </c>
      <c r="H128" s="19">
        <v>0</v>
      </c>
      <c r="I128" s="23" t="s">
        <v>279</v>
      </c>
    </row>
    <row r="129" spans="1:9" ht="26.25">
      <c r="A129" s="30"/>
      <c r="B129" s="16">
        <v>44</v>
      </c>
      <c r="C129" s="17">
        <v>4112314</v>
      </c>
      <c r="D129" s="22" t="s">
        <v>101</v>
      </c>
      <c r="E129" s="248">
        <v>0</v>
      </c>
      <c r="F129" s="19">
        <v>0</v>
      </c>
      <c r="G129" s="19">
        <v>0</v>
      </c>
      <c r="H129" s="19">
        <v>0</v>
      </c>
      <c r="I129" s="23" t="s">
        <v>279</v>
      </c>
    </row>
    <row r="130" spans="1:9" ht="26.25">
      <c r="A130" s="30"/>
      <c r="B130" s="12">
        <v>85</v>
      </c>
      <c r="C130" s="17">
        <v>4112316</v>
      </c>
      <c r="D130" s="22" t="s">
        <v>104</v>
      </c>
      <c r="E130" s="248">
        <v>0</v>
      </c>
      <c r="F130" s="19">
        <v>0</v>
      </c>
      <c r="G130" s="19">
        <v>0</v>
      </c>
      <c r="H130" s="19">
        <v>0</v>
      </c>
      <c r="I130" s="23" t="s">
        <v>279</v>
      </c>
    </row>
    <row r="131" spans="1:9" s="151" customFormat="1" ht="14.25">
      <c r="A131" s="30"/>
      <c r="B131" s="12"/>
      <c r="C131" s="274" t="s">
        <v>121</v>
      </c>
      <c r="D131" s="275"/>
      <c r="E131" s="132">
        <f>SUM(E125:E130)</f>
        <v>0</v>
      </c>
      <c r="F131" s="132">
        <f>SUM(F125:F130)</f>
        <v>0</v>
      </c>
      <c r="G131" s="132">
        <f>SUM(G125:G130)</f>
        <v>0</v>
      </c>
      <c r="H131" s="125"/>
      <c r="I131" s="139"/>
    </row>
    <row r="132" spans="1:9" ht="14.25">
      <c r="A132" s="30"/>
      <c r="B132" s="16"/>
      <c r="C132" s="271" t="s">
        <v>260</v>
      </c>
      <c r="D132" s="272"/>
      <c r="E132" s="272"/>
      <c r="F132" s="272"/>
      <c r="G132" s="272"/>
      <c r="H132" s="273"/>
      <c r="I132" s="19"/>
    </row>
    <row r="133" spans="1:9" ht="26.25">
      <c r="A133" s="30"/>
      <c r="B133" s="16">
        <v>86</v>
      </c>
      <c r="C133" s="17">
        <v>4113301</v>
      </c>
      <c r="D133" s="22" t="s">
        <v>122</v>
      </c>
      <c r="E133" s="22"/>
      <c r="F133" s="19"/>
      <c r="G133" s="19"/>
      <c r="H133" s="19"/>
      <c r="I133" s="19"/>
    </row>
    <row r="134" spans="1:9" s="209" customFormat="1" ht="26.25">
      <c r="A134" s="202"/>
      <c r="B134" s="203"/>
      <c r="C134" s="204"/>
      <c r="D134" s="205" t="s">
        <v>123</v>
      </c>
      <c r="E134" s="206">
        <f>E133</f>
        <v>0</v>
      </c>
      <c r="F134" s="206">
        <f>F133</f>
        <v>0</v>
      </c>
      <c r="G134" s="206">
        <f>G133</f>
        <v>0</v>
      </c>
      <c r="H134" s="207"/>
      <c r="I134" s="208"/>
    </row>
    <row r="135" spans="1:9" s="186" customFormat="1" ht="14.25">
      <c r="A135" s="185"/>
      <c r="B135" s="185"/>
      <c r="C135" s="193"/>
      <c r="D135" s="194" t="s">
        <v>124</v>
      </c>
      <c r="E135" s="195">
        <f>E123+E131+E134</f>
        <v>0</v>
      </c>
      <c r="F135" s="195">
        <f>F123+F131+F134</f>
        <v>0</v>
      </c>
      <c r="G135" s="195">
        <f>G123+G131+G134</f>
        <v>0</v>
      </c>
      <c r="H135" s="196"/>
      <c r="I135" s="197"/>
    </row>
    <row r="136" spans="1:9" s="201" customFormat="1" ht="14.25">
      <c r="A136" s="140"/>
      <c r="B136" s="140"/>
      <c r="C136" s="199"/>
      <c r="D136" s="191" t="s">
        <v>125</v>
      </c>
      <c r="E136" s="192">
        <f>E117+E135</f>
        <v>0</v>
      </c>
      <c r="F136" s="192">
        <f>F117+F135</f>
        <v>3113428</v>
      </c>
      <c r="G136" s="192">
        <f>G117+G135</f>
        <v>3487022</v>
      </c>
      <c r="H136" s="125"/>
      <c r="I136" s="200"/>
    </row>
    <row r="137" spans="1:9" ht="14.25">
      <c r="A137" s="11" t="s">
        <v>261</v>
      </c>
      <c r="B137" s="316" t="s">
        <v>126</v>
      </c>
      <c r="C137" s="317"/>
      <c r="D137" s="318"/>
      <c r="E137" s="88"/>
      <c r="F137" s="32"/>
      <c r="G137" s="32"/>
      <c r="H137" s="32"/>
      <c r="I137" s="32"/>
    </row>
    <row r="138" spans="1:9" ht="52.5">
      <c r="A138" s="11"/>
      <c r="B138" s="16">
        <v>87</v>
      </c>
      <c r="C138" s="32">
        <v>120010600</v>
      </c>
      <c r="D138" s="12" t="s">
        <v>127</v>
      </c>
      <c r="E138" s="16">
        <v>0</v>
      </c>
      <c r="F138" s="16">
        <v>0</v>
      </c>
      <c r="G138" s="16">
        <v>0</v>
      </c>
      <c r="H138" s="16">
        <v>0</v>
      </c>
      <c r="I138" s="23" t="s">
        <v>280</v>
      </c>
    </row>
    <row r="139" spans="1:9" ht="39">
      <c r="A139" s="11"/>
      <c r="B139" s="16">
        <v>88</v>
      </c>
      <c r="C139" s="32">
        <v>120010700</v>
      </c>
      <c r="D139" s="12" t="s">
        <v>128</v>
      </c>
      <c r="E139" s="16">
        <v>0</v>
      </c>
      <c r="F139" s="16">
        <v>30000</v>
      </c>
      <c r="G139" s="16">
        <v>60000</v>
      </c>
      <c r="H139" s="16">
        <v>0</v>
      </c>
      <c r="I139" s="23" t="s">
        <v>331</v>
      </c>
    </row>
    <row r="140" spans="1:9" s="184" customFormat="1" ht="14.25">
      <c r="A140" s="179"/>
      <c r="B140" s="180"/>
      <c r="C140" s="180"/>
      <c r="D140" s="181" t="s">
        <v>129</v>
      </c>
      <c r="E140" s="182">
        <f>E138+E139</f>
        <v>0</v>
      </c>
      <c r="F140" s="182">
        <f>F138+F139</f>
        <v>30000</v>
      </c>
      <c r="G140" s="182">
        <f>G138+G139</f>
        <v>60000</v>
      </c>
      <c r="H140" s="183"/>
      <c r="I140" s="180"/>
    </row>
    <row r="141" spans="1:9" s="152" customFormat="1" ht="14.25">
      <c r="A141" s="187"/>
      <c r="B141" s="188"/>
      <c r="C141" s="188"/>
      <c r="D141" s="189" t="s">
        <v>130</v>
      </c>
      <c r="E141" s="190">
        <f>E136+E140</f>
        <v>0</v>
      </c>
      <c r="F141" s="190">
        <f>F136+F140</f>
        <v>3143428</v>
      </c>
      <c r="G141" s="190">
        <f>G136+G140</f>
        <v>3547022</v>
      </c>
      <c r="H141" s="124"/>
      <c r="I141" s="188"/>
    </row>
    <row r="145" ht="15">
      <c r="I145" s="379" t="s">
        <v>337</v>
      </c>
    </row>
    <row r="146" ht="15">
      <c r="I146" s="379" t="s">
        <v>329</v>
      </c>
    </row>
    <row r="147" ht="15">
      <c r="I147" s="379" t="s">
        <v>333</v>
      </c>
    </row>
    <row r="148" ht="15">
      <c r="I148" s="379" t="s">
        <v>334</v>
      </c>
    </row>
    <row r="149" ht="15">
      <c r="I149" s="379" t="s">
        <v>335</v>
      </c>
    </row>
    <row r="150" ht="15">
      <c r="I150" s="379" t="s">
        <v>336</v>
      </c>
    </row>
  </sheetData>
  <sheetProtection/>
  <mergeCells count="57">
    <mergeCell ref="H6:H8"/>
    <mergeCell ref="C34:D34"/>
    <mergeCell ref="C54:D54"/>
    <mergeCell ref="E7:F7"/>
    <mergeCell ref="G7:G8"/>
    <mergeCell ref="B4:C4"/>
    <mergeCell ref="A3:I3"/>
    <mergeCell ref="B137:D137"/>
    <mergeCell ref="I6:I8"/>
    <mergeCell ref="B10:H10"/>
    <mergeCell ref="B12:D12"/>
    <mergeCell ref="C36:H36"/>
    <mergeCell ref="C55:H55"/>
    <mergeCell ref="C67:D67"/>
    <mergeCell ref="C35:H35"/>
    <mergeCell ref="C89:D89"/>
    <mergeCell ref="A1:G1"/>
    <mergeCell ref="A6:A8"/>
    <mergeCell ref="B6:B8"/>
    <mergeCell ref="C6:D8"/>
    <mergeCell ref="C9:D9"/>
    <mergeCell ref="B11:H11"/>
    <mergeCell ref="A2:I2"/>
    <mergeCell ref="E6:F6"/>
    <mergeCell ref="E4:F4"/>
    <mergeCell ref="A5:I5"/>
    <mergeCell ref="C90:H90"/>
    <mergeCell ref="C71:D71"/>
    <mergeCell ref="C72:H72"/>
    <mergeCell ref="C75:D75"/>
    <mergeCell ref="C76:H76"/>
    <mergeCell ref="C78:D78"/>
    <mergeCell ref="C79:H79"/>
    <mergeCell ref="C81:D81"/>
    <mergeCell ref="C82:H82"/>
    <mergeCell ref="C86:D86"/>
    <mergeCell ref="C87:H87"/>
    <mergeCell ref="C64:H64"/>
    <mergeCell ref="C68:H68"/>
    <mergeCell ref="C60:D60"/>
    <mergeCell ref="C63:D63"/>
    <mergeCell ref="C61:H61"/>
    <mergeCell ref="C96:D96"/>
    <mergeCell ref="C109:D109"/>
    <mergeCell ref="C97:H97"/>
    <mergeCell ref="C110:D110"/>
    <mergeCell ref="C119:H119"/>
    <mergeCell ref="C118:H118"/>
    <mergeCell ref="C117:D117"/>
    <mergeCell ref="C124:H124"/>
    <mergeCell ref="C131:D131"/>
    <mergeCell ref="C111:H111"/>
    <mergeCell ref="C112:H112"/>
    <mergeCell ref="C116:D116"/>
    <mergeCell ref="C132:H132"/>
    <mergeCell ref="C120:H120"/>
    <mergeCell ref="C123:D123"/>
  </mergeCells>
  <printOptions/>
  <pageMargins left="0.45" right="0.4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35"/>
  <sheetViews>
    <sheetView zoomScalePageLayoutView="0" workbookViewId="0" topLeftCell="A22">
      <selection activeCell="F4" sqref="F4:H4"/>
    </sheetView>
  </sheetViews>
  <sheetFormatPr defaultColWidth="9.140625" defaultRowHeight="15"/>
  <cols>
    <col min="1" max="1" width="4.7109375" style="0" customWidth="1"/>
    <col min="2" max="2" width="13.28125" style="0" customWidth="1"/>
    <col min="3" max="3" width="9.7109375" style="0" customWidth="1"/>
    <col min="4" max="4" width="5.140625" style="0" customWidth="1"/>
    <col min="5" max="5" width="7.57421875" style="0" customWidth="1"/>
    <col min="6" max="6" width="8.00390625" style="0" customWidth="1"/>
    <col min="10" max="10" width="10.57421875" style="0" customWidth="1"/>
    <col min="11" max="29" width="9.140625" style="34" customWidth="1"/>
  </cols>
  <sheetData>
    <row r="1" spans="1:29" s="1" customFormat="1" ht="58.5" customHeight="1">
      <c r="A1" s="343" t="s">
        <v>210</v>
      </c>
      <c r="B1" s="344"/>
      <c r="C1" s="344"/>
      <c r="D1" s="344"/>
      <c r="E1" s="344"/>
      <c r="F1" s="344"/>
      <c r="G1" s="344"/>
      <c r="H1" s="344"/>
      <c r="I1" s="344"/>
      <c r="J1" s="345"/>
      <c r="K1" s="34"/>
      <c r="L1" s="34"/>
      <c r="M1" s="34"/>
      <c r="N1" s="34"/>
      <c r="O1" s="34"/>
      <c r="P1" s="34"/>
      <c r="Q1" s="34"/>
      <c r="R1" s="34"/>
      <c r="S1" s="34"/>
      <c r="T1" s="34"/>
      <c r="U1" s="34"/>
      <c r="V1" s="34"/>
      <c r="W1" s="34"/>
      <c r="X1" s="34"/>
      <c r="Y1" s="34"/>
      <c r="Z1" s="34"/>
      <c r="AA1" s="34"/>
      <c r="AB1" s="34"/>
      <c r="AC1" s="34"/>
    </row>
    <row r="2" spans="1:29" s="10" customFormat="1" ht="9.75" customHeight="1">
      <c r="A2" s="55"/>
      <c r="B2" s="56"/>
      <c r="C2" s="56"/>
      <c r="D2" s="56"/>
      <c r="E2" s="56"/>
      <c r="F2" s="56"/>
      <c r="G2" s="56"/>
      <c r="H2" s="56"/>
      <c r="I2" s="56"/>
      <c r="J2" s="57"/>
      <c r="K2" s="54"/>
      <c r="L2" s="54"/>
      <c r="M2" s="54"/>
      <c r="N2" s="54"/>
      <c r="O2" s="54"/>
      <c r="P2" s="54"/>
      <c r="Q2" s="54"/>
      <c r="R2" s="54"/>
      <c r="S2" s="54"/>
      <c r="T2" s="54"/>
      <c r="U2" s="54"/>
      <c r="V2" s="54"/>
      <c r="W2" s="54"/>
      <c r="X2" s="54"/>
      <c r="Y2" s="54"/>
      <c r="Z2" s="54"/>
      <c r="AA2" s="54"/>
      <c r="AB2" s="54"/>
      <c r="AC2" s="54"/>
    </row>
    <row r="3" spans="1:29" s="1" customFormat="1" ht="22.5" customHeight="1">
      <c r="A3" s="355" t="s">
        <v>281</v>
      </c>
      <c r="B3" s="355"/>
      <c r="C3" s="355"/>
      <c r="D3" s="355"/>
      <c r="E3" s="355"/>
      <c r="F3" s="355"/>
      <c r="G3" s="355"/>
      <c r="H3" s="355"/>
      <c r="I3" s="355"/>
      <c r="J3" s="355"/>
      <c r="K3" s="34"/>
      <c r="L3" s="34"/>
      <c r="M3" s="34"/>
      <c r="N3" s="34"/>
      <c r="O3" s="34"/>
      <c r="P3" s="34"/>
      <c r="Q3" s="34"/>
      <c r="R3" s="34"/>
      <c r="S3" s="34"/>
      <c r="T3" s="34"/>
      <c r="U3" s="34"/>
      <c r="V3" s="34"/>
      <c r="W3" s="34"/>
      <c r="X3" s="34"/>
      <c r="Y3" s="34"/>
      <c r="Z3" s="34"/>
      <c r="AA3" s="34"/>
      <c r="AB3" s="34"/>
      <c r="AC3" s="34"/>
    </row>
    <row r="4" spans="1:10" ht="20.25" customHeight="1">
      <c r="A4" s="121" t="s">
        <v>151</v>
      </c>
      <c r="B4" s="22" t="s">
        <v>299</v>
      </c>
      <c r="C4" s="121" t="s">
        <v>152</v>
      </c>
      <c r="D4" s="22" t="s">
        <v>299</v>
      </c>
      <c r="E4" s="121" t="s">
        <v>173</v>
      </c>
      <c r="F4" s="330" t="s">
        <v>330</v>
      </c>
      <c r="G4" s="330"/>
      <c r="H4" s="330"/>
      <c r="I4" s="121" t="s">
        <v>153</v>
      </c>
      <c r="J4" s="258">
        <v>1440204123445</v>
      </c>
    </row>
    <row r="5" spans="1:29" s="10" customFormat="1" ht="10.5" customHeight="1">
      <c r="A5" s="33"/>
      <c r="B5" s="33"/>
      <c r="C5" s="33"/>
      <c r="D5" s="33"/>
      <c r="E5" s="33"/>
      <c r="F5" s="46"/>
      <c r="G5" s="46"/>
      <c r="H5" s="46"/>
      <c r="I5" s="33"/>
      <c r="J5" s="33"/>
      <c r="K5" s="54"/>
      <c r="L5" s="54"/>
      <c r="M5" s="54"/>
      <c r="N5" s="54"/>
      <c r="O5" s="54"/>
      <c r="P5" s="54"/>
      <c r="Q5" s="54"/>
      <c r="R5" s="54"/>
      <c r="S5" s="54"/>
      <c r="T5" s="54"/>
      <c r="U5" s="54"/>
      <c r="V5" s="54"/>
      <c r="W5" s="54"/>
      <c r="X5" s="54"/>
      <c r="Y5" s="54"/>
      <c r="Z5" s="54"/>
      <c r="AA5" s="54"/>
      <c r="AB5" s="54"/>
      <c r="AC5" s="54"/>
    </row>
    <row r="6" spans="1:29" s="10" customFormat="1" ht="41.25" customHeight="1">
      <c r="A6" s="33"/>
      <c r="B6" s="33" t="s">
        <v>286</v>
      </c>
      <c r="C6" s="353" t="s">
        <v>285</v>
      </c>
      <c r="D6" s="353"/>
      <c r="E6" s="33"/>
      <c r="F6" s="353" t="s">
        <v>284</v>
      </c>
      <c r="G6" s="353"/>
      <c r="H6" s="353" t="s">
        <v>287</v>
      </c>
      <c r="I6" s="353"/>
      <c r="J6" s="33"/>
      <c r="K6" s="54"/>
      <c r="L6" s="54"/>
      <c r="M6" s="54"/>
      <c r="N6" s="54"/>
      <c r="O6" s="54"/>
      <c r="P6" s="54"/>
      <c r="Q6" s="54"/>
      <c r="R6" s="54"/>
      <c r="S6" s="54"/>
      <c r="T6" s="54"/>
      <c r="U6" s="54"/>
      <c r="V6" s="54"/>
      <c r="W6" s="54"/>
      <c r="X6" s="54"/>
      <c r="Y6" s="54"/>
      <c r="Z6" s="54"/>
      <c r="AA6" s="54"/>
      <c r="AB6" s="54"/>
      <c r="AC6" s="54"/>
    </row>
    <row r="7" spans="1:10" ht="25.5" customHeight="1">
      <c r="A7" s="348" t="s">
        <v>197</v>
      </c>
      <c r="B7" s="348"/>
      <c r="C7" s="348"/>
      <c r="D7" s="348"/>
      <c r="E7" s="348"/>
      <c r="F7" s="348"/>
      <c r="G7" s="348"/>
      <c r="H7" s="348"/>
      <c r="I7" s="348"/>
      <c r="J7" s="348"/>
    </row>
    <row r="8" spans="1:29" s="9" customFormat="1" ht="13.5" customHeight="1">
      <c r="A8" s="331" t="s">
        <v>154</v>
      </c>
      <c r="B8" s="331" t="s">
        <v>155</v>
      </c>
      <c r="C8" s="346" t="s">
        <v>156</v>
      </c>
      <c r="D8" s="122"/>
      <c r="E8" s="153" t="s">
        <v>157</v>
      </c>
      <c r="F8" s="154"/>
      <c r="G8" s="347" t="s">
        <v>158</v>
      </c>
      <c r="H8" s="331" t="s">
        <v>169</v>
      </c>
      <c r="I8" s="331"/>
      <c r="J8" s="331"/>
      <c r="K8" s="38"/>
      <c r="L8" s="38"/>
      <c r="M8" s="38"/>
      <c r="N8" s="38"/>
      <c r="O8" s="38"/>
      <c r="P8" s="38"/>
      <c r="Q8" s="38"/>
      <c r="R8" s="38"/>
      <c r="S8" s="38"/>
      <c r="T8" s="38"/>
      <c r="U8" s="38"/>
      <c r="V8" s="38"/>
      <c r="W8" s="38"/>
      <c r="X8" s="38"/>
      <c r="Y8" s="38"/>
      <c r="Z8" s="38"/>
      <c r="AA8" s="38"/>
      <c r="AB8" s="38"/>
      <c r="AC8" s="38"/>
    </row>
    <row r="9" spans="1:10" ht="26.25">
      <c r="A9" s="331"/>
      <c r="B9" s="331"/>
      <c r="C9" s="331"/>
      <c r="D9" s="155" t="s">
        <v>161</v>
      </c>
      <c r="E9" s="155" t="s">
        <v>160</v>
      </c>
      <c r="F9" s="155" t="s">
        <v>159</v>
      </c>
      <c r="G9" s="331"/>
      <c r="H9" s="331"/>
      <c r="I9" s="331"/>
      <c r="J9" s="331"/>
    </row>
    <row r="10" spans="1:29" s="42" customFormat="1" ht="14.25">
      <c r="A10" s="39">
        <v>1</v>
      </c>
      <c r="B10" s="39">
        <v>2</v>
      </c>
      <c r="C10" s="39">
        <v>3</v>
      </c>
      <c r="D10" s="39">
        <v>4</v>
      </c>
      <c r="E10" s="40">
        <v>5</v>
      </c>
      <c r="F10" s="40">
        <v>6</v>
      </c>
      <c r="G10" s="39">
        <v>7</v>
      </c>
      <c r="H10" s="337">
        <v>8</v>
      </c>
      <c r="I10" s="338"/>
      <c r="J10" s="339"/>
      <c r="K10" s="41"/>
      <c r="L10" s="41"/>
      <c r="M10" s="41"/>
      <c r="N10" s="41"/>
      <c r="O10" s="41"/>
      <c r="P10" s="41"/>
      <c r="Q10" s="41"/>
      <c r="R10" s="41"/>
      <c r="S10" s="41"/>
      <c r="T10" s="41"/>
      <c r="U10" s="41"/>
      <c r="V10" s="41"/>
      <c r="W10" s="41"/>
      <c r="X10" s="41"/>
      <c r="Y10" s="41"/>
      <c r="Z10" s="41"/>
      <c r="AA10" s="41"/>
      <c r="AB10" s="41"/>
      <c r="AC10" s="41"/>
    </row>
    <row r="11" spans="1:10" ht="14.25">
      <c r="A11" s="121">
        <v>1</v>
      </c>
      <c r="B11" s="121" t="s">
        <v>162</v>
      </c>
      <c r="C11" s="248">
        <v>2</v>
      </c>
      <c r="D11" s="251">
        <v>1</v>
      </c>
      <c r="E11" s="248">
        <v>0</v>
      </c>
      <c r="F11" s="121">
        <f>D11+E11</f>
        <v>1</v>
      </c>
      <c r="G11" s="121">
        <f>C11-F11</f>
        <v>1</v>
      </c>
      <c r="H11" s="349" t="s">
        <v>175</v>
      </c>
      <c r="I11" s="350"/>
      <c r="J11" s="351"/>
    </row>
    <row r="12" spans="1:10" ht="14.25">
      <c r="A12" s="121">
        <v>2</v>
      </c>
      <c r="B12" s="121" t="s">
        <v>163</v>
      </c>
      <c r="C12" s="248">
        <v>1</v>
      </c>
      <c r="D12" s="248">
        <v>1</v>
      </c>
      <c r="E12" s="248">
        <v>0</v>
      </c>
      <c r="F12" s="121">
        <f>D12+E12</f>
        <v>1</v>
      </c>
      <c r="G12" s="121">
        <f>C12-F12</f>
        <v>0</v>
      </c>
      <c r="H12" s="352"/>
      <c r="I12" s="353"/>
      <c r="J12" s="354"/>
    </row>
    <row r="13" spans="1:10" ht="14.25">
      <c r="A13" s="121">
        <v>3</v>
      </c>
      <c r="B13" s="121" t="s">
        <v>164</v>
      </c>
      <c r="C13" s="248">
        <v>2</v>
      </c>
      <c r="D13" s="248">
        <v>2</v>
      </c>
      <c r="E13" s="248">
        <v>0</v>
      </c>
      <c r="F13" s="121">
        <f>D13+E13</f>
        <v>2</v>
      </c>
      <c r="G13" s="121">
        <f>C13-F13</f>
        <v>0</v>
      </c>
      <c r="H13" s="352"/>
      <c r="I13" s="353"/>
      <c r="J13" s="354"/>
    </row>
    <row r="14" spans="1:10" ht="14.25">
      <c r="A14" s="121">
        <v>4</v>
      </c>
      <c r="B14" s="121" t="s">
        <v>165</v>
      </c>
      <c r="C14" s="248">
        <v>1</v>
      </c>
      <c r="D14" s="248">
        <v>1</v>
      </c>
      <c r="E14" s="248">
        <v>0</v>
      </c>
      <c r="F14" s="121">
        <f>D14+E14</f>
        <v>1</v>
      </c>
      <c r="G14" s="121">
        <f>C14-F14</f>
        <v>0</v>
      </c>
      <c r="H14" s="352"/>
      <c r="I14" s="353"/>
      <c r="J14" s="354"/>
    </row>
    <row r="15" spans="1:29" s="37" customFormat="1" ht="14.25">
      <c r="A15" s="121"/>
      <c r="B15" s="121" t="s">
        <v>159</v>
      </c>
      <c r="C15" s="250">
        <v>6</v>
      </c>
      <c r="D15" s="121">
        <f>SUM(D11:D14)</f>
        <v>5</v>
      </c>
      <c r="E15" s="121">
        <f>SUM(E11:E14)</f>
        <v>0</v>
      </c>
      <c r="F15" s="121">
        <f>SUM(F11:F14)</f>
        <v>5</v>
      </c>
      <c r="G15" s="122">
        <f>SUM(G11:G14)</f>
        <v>1</v>
      </c>
      <c r="H15" s="122"/>
      <c r="I15" s="153"/>
      <c r="J15" s="154"/>
      <c r="K15" s="36"/>
      <c r="L15" s="36"/>
      <c r="M15" s="36"/>
      <c r="N15" s="36"/>
      <c r="O15" s="36"/>
      <c r="P15" s="36"/>
      <c r="Q15" s="36"/>
      <c r="R15" s="36"/>
      <c r="S15" s="36"/>
      <c r="T15" s="36"/>
      <c r="U15" s="36"/>
      <c r="V15" s="36"/>
      <c r="W15" s="36"/>
      <c r="X15" s="36"/>
      <c r="Y15" s="36"/>
      <c r="Z15" s="36"/>
      <c r="AA15" s="36"/>
      <c r="AB15" s="36"/>
      <c r="AC15" s="36"/>
    </row>
    <row r="16" spans="1:10" s="34" customFormat="1" ht="14.25">
      <c r="A16" s="33"/>
      <c r="B16" s="33"/>
      <c r="C16" s="33"/>
      <c r="D16" s="33"/>
      <c r="E16" s="33"/>
      <c r="F16" s="33"/>
      <c r="G16" s="33"/>
      <c r="H16" s="33"/>
      <c r="I16" s="33"/>
      <c r="J16" s="33"/>
    </row>
    <row r="17" spans="1:10" ht="20.25">
      <c r="A17" s="340" t="s">
        <v>198</v>
      </c>
      <c r="B17" s="341"/>
      <c r="C17" s="341"/>
      <c r="D17" s="341"/>
      <c r="E17" s="341"/>
      <c r="F17" s="341"/>
      <c r="G17" s="341"/>
      <c r="H17" s="341"/>
      <c r="I17" s="341"/>
      <c r="J17" s="342"/>
    </row>
    <row r="18" spans="1:29" s="91" customFormat="1" ht="15.75" customHeight="1">
      <c r="A18" s="332" t="s">
        <v>154</v>
      </c>
      <c r="B18" s="332" t="s">
        <v>166</v>
      </c>
      <c r="C18" s="332" t="s">
        <v>167</v>
      </c>
      <c r="D18" s="332" t="s">
        <v>25</v>
      </c>
      <c r="E18" s="332" t="s">
        <v>283</v>
      </c>
      <c r="F18" s="332" t="s">
        <v>168</v>
      </c>
      <c r="G18" s="334" t="s">
        <v>282</v>
      </c>
      <c r="H18" s="335"/>
      <c r="I18" s="335"/>
      <c r="J18" s="336"/>
      <c r="K18" s="157"/>
      <c r="L18" s="157"/>
      <c r="M18" s="157"/>
      <c r="N18" s="157"/>
      <c r="O18" s="157"/>
      <c r="P18" s="157"/>
      <c r="Q18" s="157"/>
      <c r="R18" s="157"/>
      <c r="S18" s="157"/>
      <c r="T18" s="157"/>
      <c r="U18" s="157"/>
      <c r="V18" s="157"/>
      <c r="W18" s="157"/>
      <c r="X18" s="157"/>
      <c r="Y18" s="157"/>
      <c r="Z18" s="157"/>
      <c r="AA18" s="157"/>
      <c r="AB18" s="157"/>
      <c r="AC18" s="157"/>
    </row>
    <row r="19" spans="1:29" s="91" customFormat="1" ht="54" customHeight="1">
      <c r="A19" s="333"/>
      <c r="B19" s="333"/>
      <c r="C19" s="333"/>
      <c r="D19" s="333"/>
      <c r="E19" s="333"/>
      <c r="F19" s="333"/>
      <c r="G19" s="158" t="s">
        <v>170</v>
      </c>
      <c r="H19" s="158" t="s">
        <v>171</v>
      </c>
      <c r="I19" s="159" t="s">
        <v>172</v>
      </c>
      <c r="J19" s="158" t="s">
        <v>174</v>
      </c>
      <c r="K19" s="157"/>
      <c r="L19" s="157"/>
      <c r="M19" s="157"/>
      <c r="N19" s="157"/>
      <c r="O19" s="157"/>
      <c r="P19" s="157"/>
      <c r="Q19" s="157"/>
      <c r="R19" s="157"/>
      <c r="S19" s="157"/>
      <c r="T19" s="157"/>
      <c r="U19" s="157"/>
      <c r="V19" s="157"/>
      <c r="W19" s="157"/>
      <c r="X19" s="157"/>
      <c r="Y19" s="157"/>
      <c r="Z19" s="157"/>
      <c r="AA19" s="157"/>
      <c r="AB19" s="157"/>
      <c r="AC19" s="157"/>
    </row>
    <row r="20" spans="1:10" ht="14.25">
      <c r="A20" s="39">
        <v>1</v>
      </c>
      <c r="B20" s="39">
        <v>2</v>
      </c>
      <c r="C20" s="39">
        <v>3</v>
      </c>
      <c r="D20" s="39">
        <v>4</v>
      </c>
      <c r="E20" s="39">
        <v>5</v>
      </c>
      <c r="F20" s="39">
        <v>6</v>
      </c>
      <c r="G20" s="39">
        <v>7</v>
      </c>
      <c r="H20" s="39">
        <v>8</v>
      </c>
      <c r="I20" s="39">
        <v>9</v>
      </c>
      <c r="J20" s="39">
        <v>10</v>
      </c>
    </row>
    <row r="21" spans="1:10" ht="52.5">
      <c r="A21" s="22">
        <v>1</v>
      </c>
      <c r="B21" s="244" t="s">
        <v>303</v>
      </c>
      <c r="C21" s="22" t="s">
        <v>329</v>
      </c>
      <c r="D21" s="248">
        <v>6</v>
      </c>
      <c r="E21" s="248">
        <v>52480</v>
      </c>
      <c r="F21" s="245" t="s">
        <v>304</v>
      </c>
      <c r="G21" s="22"/>
      <c r="H21" s="248">
        <v>0</v>
      </c>
      <c r="I21" s="252">
        <v>0</v>
      </c>
      <c r="J21" s="248">
        <v>0</v>
      </c>
    </row>
    <row r="22" spans="1:10" ht="14.25">
      <c r="A22" s="22">
        <v>2</v>
      </c>
      <c r="B22" s="22"/>
      <c r="C22" s="22"/>
      <c r="D22" s="22"/>
      <c r="E22" s="22"/>
      <c r="F22" s="22"/>
      <c r="G22" s="22"/>
      <c r="H22" s="22"/>
      <c r="I22" s="35"/>
      <c r="J22" s="22"/>
    </row>
    <row r="23" spans="1:10" ht="14.25">
      <c r="A23" s="22">
        <v>3</v>
      </c>
      <c r="B23" s="22"/>
      <c r="C23" s="22"/>
      <c r="D23" s="22"/>
      <c r="E23" s="22"/>
      <c r="F23" s="22"/>
      <c r="G23" s="22"/>
      <c r="H23" s="22"/>
      <c r="I23" s="35"/>
      <c r="J23" s="22"/>
    </row>
    <row r="24" spans="1:10" ht="14.25">
      <c r="A24" s="22">
        <v>4</v>
      </c>
      <c r="B24" s="22"/>
      <c r="C24" s="22"/>
      <c r="D24" s="22"/>
      <c r="E24" s="22"/>
      <c r="F24" s="22"/>
      <c r="G24" s="22"/>
      <c r="H24" s="22"/>
      <c r="I24" s="35"/>
      <c r="J24" s="22"/>
    </row>
    <row r="25" spans="1:10" ht="14.25">
      <c r="A25" s="22">
        <v>5</v>
      </c>
      <c r="B25" s="22"/>
      <c r="C25" s="22"/>
      <c r="D25" s="22"/>
      <c r="E25" s="22"/>
      <c r="F25" s="22"/>
      <c r="G25" s="22"/>
      <c r="H25" s="22"/>
      <c r="I25" s="35"/>
      <c r="J25" s="22"/>
    </row>
    <row r="26" spans="1:10" ht="14.25">
      <c r="A26" s="22">
        <v>6</v>
      </c>
      <c r="B26" s="22"/>
      <c r="C26" s="22"/>
      <c r="D26" s="22"/>
      <c r="E26" s="22"/>
      <c r="F26" s="22"/>
      <c r="G26" s="22"/>
      <c r="H26" s="22"/>
      <c r="I26" s="35"/>
      <c r="J26" s="22"/>
    </row>
    <row r="27" spans="1:10" ht="14.25">
      <c r="A27" s="22">
        <v>7</v>
      </c>
      <c r="B27" s="22"/>
      <c r="C27" s="22"/>
      <c r="D27" s="22"/>
      <c r="E27" s="22"/>
      <c r="F27" s="22"/>
      <c r="G27" s="22"/>
      <c r="H27" s="22"/>
      <c r="I27" s="35"/>
      <c r="J27" s="22"/>
    </row>
    <row r="28" spans="1:10" ht="14.25">
      <c r="A28" s="22">
        <v>8</v>
      </c>
      <c r="B28" s="22"/>
      <c r="C28" s="22"/>
      <c r="D28" s="22"/>
      <c r="E28" s="22"/>
      <c r="F28" s="22"/>
      <c r="G28" s="22"/>
      <c r="H28" s="22"/>
      <c r="I28" s="35"/>
      <c r="J28" s="22"/>
    </row>
    <row r="29" spans="1:10" ht="14.25">
      <c r="A29" s="22">
        <v>9</v>
      </c>
      <c r="B29" s="22"/>
      <c r="C29" s="22"/>
      <c r="D29" s="22"/>
      <c r="E29" s="22"/>
      <c r="F29" s="22"/>
      <c r="G29" s="22"/>
      <c r="H29" s="22"/>
      <c r="I29" s="35"/>
      <c r="J29" s="22"/>
    </row>
    <row r="30" spans="1:10" ht="14.25">
      <c r="A30" s="22">
        <v>10</v>
      </c>
      <c r="B30" s="22"/>
      <c r="C30" s="22"/>
      <c r="D30" s="22"/>
      <c r="E30" s="22"/>
      <c r="F30" s="22"/>
      <c r="G30" s="22"/>
      <c r="H30" s="22"/>
      <c r="I30" s="35"/>
      <c r="J30" s="22"/>
    </row>
    <row r="31" spans="1:10" ht="14.25">
      <c r="A31" s="22">
        <v>11</v>
      </c>
      <c r="B31" s="22"/>
      <c r="C31" s="22"/>
      <c r="D31" s="22"/>
      <c r="E31" s="22"/>
      <c r="F31" s="22"/>
      <c r="G31" s="22"/>
      <c r="H31" s="22"/>
      <c r="I31" s="35"/>
      <c r="J31" s="22"/>
    </row>
    <row r="32" spans="1:10" ht="14.25">
      <c r="A32" s="22">
        <v>12</v>
      </c>
      <c r="B32" s="22"/>
      <c r="C32" s="22"/>
      <c r="D32" s="22"/>
      <c r="E32" s="22"/>
      <c r="F32" s="22"/>
      <c r="G32" s="22"/>
      <c r="H32" s="22"/>
      <c r="I32" s="35"/>
      <c r="J32" s="22"/>
    </row>
    <row r="33" spans="1:10" ht="14.25">
      <c r="A33" s="22">
        <v>13</v>
      </c>
      <c r="B33" s="22"/>
      <c r="C33" s="22"/>
      <c r="D33" s="22"/>
      <c r="E33" s="22"/>
      <c r="F33" s="22"/>
      <c r="G33" s="22"/>
      <c r="H33" s="22"/>
      <c r="I33" s="35"/>
      <c r="J33" s="22"/>
    </row>
    <row r="34" spans="1:10" ht="14.25">
      <c r="A34" s="22">
        <v>14</v>
      </c>
      <c r="B34" s="22"/>
      <c r="C34" s="22"/>
      <c r="D34" s="22"/>
      <c r="E34" s="22"/>
      <c r="F34" s="22"/>
      <c r="G34" s="22"/>
      <c r="H34" s="22"/>
      <c r="I34" s="35"/>
      <c r="J34" s="22"/>
    </row>
    <row r="35" spans="1:10" ht="14.25">
      <c r="A35" s="22">
        <v>15</v>
      </c>
      <c r="B35" s="22"/>
      <c r="C35" s="22"/>
      <c r="D35" s="22"/>
      <c r="E35" s="22"/>
      <c r="F35" s="22"/>
      <c r="G35" s="22"/>
      <c r="H35" s="22"/>
      <c r="I35" s="35"/>
      <c r="J35" s="22"/>
    </row>
  </sheetData>
  <sheetProtection/>
  <mergeCells count="22">
    <mergeCell ref="A18:A19"/>
    <mergeCell ref="B18:B19"/>
    <mergeCell ref="A1:J1"/>
    <mergeCell ref="B8:B9"/>
    <mergeCell ref="C8:C9"/>
    <mergeCell ref="G8:G9"/>
    <mergeCell ref="A7:J7"/>
    <mergeCell ref="F18:F19"/>
    <mergeCell ref="H11:J14"/>
    <mergeCell ref="F6:G6"/>
    <mergeCell ref="H6:I6"/>
    <mergeCell ref="A3:J3"/>
    <mergeCell ref="F4:H4"/>
    <mergeCell ref="A8:A9"/>
    <mergeCell ref="C18:C19"/>
    <mergeCell ref="E18:E19"/>
    <mergeCell ref="G18:J18"/>
    <mergeCell ref="H10:J10"/>
    <mergeCell ref="A17:J17"/>
    <mergeCell ref="D18:D19"/>
    <mergeCell ref="H8:J9"/>
    <mergeCell ref="C6:D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24"/>
  <sheetViews>
    <sheetView zoomScalePageLayoutView="0" workbookViewId="0" topLeftCell="A1">
      <selection activeCell="O12" sqref="O12"/>
    </sheetView>
  </sheetViews>
  <sheetFormatPr defaultColWidth="9.140625" defaultRowHeight="15"/>
  <cols>
    <col min="1" max="1" width="5.8515625" style="0" customWidth="1"/>
    <col min="2" max="2" width="6.00390625" style="0" customWidth="1"/>
    <col min="3" max="3" width="5.57421875" style="0" customWidth="1"/>
    <col min="4" max="4" width="5.421875" style="0" customWidth="1"/>
    <col min="5" max="5" width="6.28125" style="0" customWidth="1"/>
    <col min="6" max="6" width="7.00390625" style="0" customWidth="1"/>
    <col min="7" max="7" width="8.28125" style="0" customWidth="1"/>
    <col min="8" max="8" width="6.57421875" style="0" customWidth="1"/>
    <col min="9" max="9" width="7.00390625" style="0" customWidth="1"/>
    <col min="10" max="11" width="6.00390625" style="0" customWidth="1"/>
    <col min="12" max="12" width="4.00390625" style="0" customWidth="1"/>
    <col min="13" max="13" width="13.421875" style="0" customWidth="1"/>
    <col min="14" max="14" width="6.57421875" style="0" customWidth="1"/>
    <col min="15" max="15" width="6.7109375" style="0" customWidth="1"/>
    <col min="16" max="16" width="6.57421875" style="0" customWidth="1"/>
    <col min="17" max="17" width="7.7109375" style="0" customWidth="1"/>
  </cols>
  <sheetData>
    <row r="1" spans="1:19" s="1" customFormat="1" ht="36.75" customHeight="1">
      <c r="A1" s="356" t="s">
        <v>210</v>
      </c>
      <c r="B1" s="357"/>
      <c r="C1" s="357"/>
      <c r="D1" s="357"/>
      <c r="E1" s="357"/>
      <c r="F1" s="357"/>
      <c r="G1" s="357"/>
      <c r="H1" s="357"/>
      <c r="I1" s="357"/>
      <c r="J1" s="357"/>
      <c r="K1" s="357"/>
      <c r="L1" s="357"/>
      <c r="M1" s="357"/>
      <c r="N1" s="357"/>
      <c r="O1" s="357"/>
      <c r="P1" s="357"/>
      <c r="Q1" s="357"/>
      <c r="R1" s="357"/>
      <c r="S1" s="358"/>
    </row>
    <row r="2" spans="1:19" s="10" customFormat="1" ht="16.5" customHeight="1">
      <c r="A2" s="58"/>
      <c r="B2" s="58"/>
      <c r="C2" s="58"/>
      <c r="D2" s="58"/>
      <c r="E2" s="58"/>
      <c r="F2" s="58"/>
      <c r="G2" s="58"/>
      <c r="H2" s="58"/>
      <c r="I2" s="58"/>
      <c r="J2" s="58"/>
      <c r="K2" s="58"/>
      <c r="L2" s="58"/>
      <c r="M2" s="58"/>
      <c r="N2" s="58"/>
      <c r="O2" s="58"/>
      <c r="P2" s="58"/>
      <c r="Q2" s="58"/>
      <c r="R2" s="58"/>
      <c r="S2" s="58"/>
    </row>
    <row r="3" spans="1:19" s="10" customFormat="1" ht="36.75" customHeight="1">
      <c r="A3" s="362" t="s">
        <v>288</v>
      </c>
      <c r="B3" s="362"/>
      <c r="C3" s="362"/>
      <c r="D3" s="362"/>
      <c r="E3" s="362"/>
      <c r="F3" s="362"/>
      <c r="G3" s="362"/>
      <c r="H3" s="362"/>
      <c r="I3" s="362"/>
      <c r="J3" s="362"/>
      <c r="K3" s="362"/>
      <c r="L3" s="362"/>
      <c r="M3" s="362"/>
      <c r="N3" s="362"/>
      <c r="O3" s="362"/>
      <c r="P3" s="362"/>
      <c r="Q3" s="362"/>
      <c r="R3" s="362"/>
      <c r="S3" s="362"/>
    </row>
    <row r="4" spans="1:19" ht="26.25">
      <c r="A4" s="48" t="s">
        <v>151</v>
      </c>
      <c r="B4" s="330"/>
      <c r="C4" s="330"/>
      <c r="D4" s="330"/>
      <c r="E4" s="48" t="s">
        <v>152</v>
      </c>
      <c r="F4" s="330"/>
      <c r="G4" s="330"/>
      <c r="H4" s="48" t="s">
        <v>173</v>
      </c>
      <c r="I4" s="330"/>
      <c r="J4" s="330"/>
      <c r="K4" s="330"/>
      <c r="L4" s="330"/>
      <c r="M4" s="330"/>
      <c r="N4" s="330"/>
      <c r="O4" s="330"/>
      <c r="P4" s="48" t="s">
        <v>153</v>
      </c>
      <c r="Q4" s="330"/>
      <c r="R4" s="330"/>
      <c r="S4" s="330"/>
    </row>
    <row r="5" spans="1:19" s="1" customFormat="1" ht="14.25">
      <c r="A5" s="43"/>
      <c r="B5" s="43"/>
      <c r="C5" s="44"/>
      <c r="D5" s="44"/>
      <c r="E5" s="44"/>
      <c r="F5" s="44"/>
      <c r="G5" s="44"/>
      <c r="H5" s="44"/>
      <c r="I5" s="44"/>
      <c r="J5" s="44"/>
      <c r="K5" s="44"/>
      <c r="L5" s="44"/>
      <c r="M5" s="44"/>
      <c r="N5" s="44"/>
      <c r="O5" s="44"/>
      <c r="P5" s="44"/>
      <c r="Q5" s="44"/>
      <c r="R5" s="44"/>
      <c r="S5" s="45"/>
    </row>
    <row r="6" spans="1:19" s="167" customFormat="1" ht="30.75" customHeight="1">
      <c r="A6" s="319" t="s">
        <v>177</v>
      </c>
      <c r="B6" s="359"/>
      <c r="C6" s="359"/>
      <c r="D6" s="359"/>
      <c r="E6" s="359"/>
      <c r="F6" s="359"/>
      <c r="G6" s="359"/>
      <c r="H6" s="360"/>
      <c r="I6" s="361" t="s">
        <v>108</v>
      </c>
      <c r="J6" s="359"/>
      <c r="K6" s="360"/>
      <c r="L6" s="361" t="s">
        <v>62</v>
      </c>
      <c r="M6" s="360"/>
      <c r="N6" s="361" t="s">
        <v>102</v>
      </c>
      <c r="O6" s="360"/>
      <c r="P6" s="166" t="s">
        <v>178</v>
      </c>
      <c r="Q6" s="166" t="s">
        <v>179</v>
      </c>
      <c r="R6" s="166" t="s">
        <v>180</v>
      </c>
      <c r="S6" s="166" t="s">
        <v>181</v>
      </c>
    </row>
    <row r="7" spans="1:19" s="91" customFormat="1" ht="66">
      <c r="A7" s="160" t="s">
        <v>182</v>
      </c>
      <c r="B7" s="160" t="s">
        <v>183</v>
      </c>
      <c r="C7" s="160" t="s">
        <v>184</v>
      </c>
      <c r="D7" s="160" t="s">
        <v>185</v>
      </c>
      <c r="E7" s="160" t="s">
        <v>186</v>
      </c>
      <c r="F7" s="160" t="s">
        <v>187</v>
      </c>
      <c r="G7" s="160" t="s">
        <v>188</v>
      </c>
      <c r="H7" s="160" t="s">
        <v>189</v>
      </c>
      <c r="I7" s="160" t="s">
        <v>190</v>
      </c>
      <c r="J7" s="160" t="s">
        <v>191</v>
      </c>
      <c r="K7" s="160" t="s">
        <v>192</v>
      </c>
      <c r="L7" s="160" t="s">
        <v>193</v>
      </c>
      <c r="M7" s="160" t="s">
        <v>194</v>
      </c>
      <c r="N7" s="160" t="s">
        <v>195</v>
      </c>
      <c r="O7" s="160" t="s">
        <v>196</v>
      </c>
      <c r="P7" s="160" t="s">
        <v>193</v>
      </c>
      <c r="Q7" s="160" t="s">
        <v>193</v>
      </c>
      <c r="R7" s="160" t="s">
        <v>193</v>
      </c>
      <c r="S7" s="160" t="s">
        <v>193</v>
      </c>
    </row>
    <row r="8" spans="1:19" ht="14.25">
      <c r="A8" s="52">
        <v>1</v>
      </c>
      <c r="B8" s="52">
        <v>2</v>
      </c>
      <c r="C8" s="52">
        <v>3</v>
      </c>
      <c r="D8" s="52">
        <v>4</v>
      </c>
      <c r="E8" s="52">
        <v>5</v>
      </c>
      <c r="F8" s="52">
        <v>6</v>
      </c>
      <c r="G8" s="52">
        <v>7</v>
      </c>
      <c r="H8" s="52">
        <v>8</v>
      </c>
      <c r="I8" s="52">
        <v>9</v>
      </c>
      <c r="J8" s="52">
        <v>10</v>
      </c>
      <c r="K8" s="52">
        <v>11</v>
      </c>
      <c r="L8" s="52">
        <v>12</v>
      </c>
      <c r="M8" s="52">
        <v>13</v>
      </c>
      <c r="N8" s="52">
        <v>14</v>
      </c>
      <c r="O8" s="52">
        <v>15</v>
      </c>
      <c r="P8" s="52">
        <v>16</v>
      </c>
      <c r="Q8" s="52">
        <v>17</v>
      </c>
      <c r="R8" s="52">
        <v>18</v>
      </c>
      <c r="S8" s="52">
        <v>19</v>
      </c>
    </row>
    <row r="9" spans="1:19" ht="15">
      <c r="A9" s="254">
        <v>0</v>
      </c>
      <c r="B9" s="254">
        <v>0</v>
      </c>
      <c r="C9" s="254">
        <v>0</v>
      </c>
      <c r="D9" s="254">
        <v>0</v>
      </c>
      <c r="E9" s="254">
        <v>0</v>
      </c>
      <c r="F9" s="254">
        <v>0</v>
      </c>
      <c r="G9" s="254">
        <v>0</v>
      </c>
      <c r="H9" s="254">
        <v>4</v>
      </c>
      <c r="I9" s="254">
        <v>0</v>
      </c>
      <c r="J9" s="254">
        <v>0</v>
      </c>
      <c r="K9" s="254">
        <v>0</v>
      </c>
      <c r="L9" s="254">
        <v>0</v>
      </c>
      <c r="M9" s="254">
        <v>722656024</v>
      </c>
      <c r="N9" s="254">
        <v>1</v>
      </c>
      <c r="O9" s="254">
        <v>2</v>
      </c>
      <c r="P9" s="254">
        <v>0</v>
      </c>
      <c r="Q9" s="254">
        <v>0</v>
      </c>
      <c r="R9" s="254">
        <v>0</v>
      </c>
      <c r="S9" s="254">
        <v>0</v>
      </c>
    </row>
    <row r="10" spans="1:19" ht="14.25">
      <c r="A10" s="47"/>
      <c r="B10" s="47"/>
      <c r="C10" s="47"/>
      <c r="D10" s="47"/>
      <c r="E10" s="47"/>
      <c r="F10" s="47"/>
      <c r="G10" s="47"/>
      <c r="H10" s="47"/>
      <c r="I10" s="47"/>
      <c r="J10" s="47"/>
      <c r="K10" s="47"/>
      <c r="L10" s="47"/>
      <c r="M10" s="47"/>
      <c r="N10" s="47"/>
      <c r="O10" s="47"/>
      <c r="P10" s="47"/>
      <c r="Q10" s="47"/>
      <c r="R10" s="47"/>
      <c r="S10" s="47"/>
    </row>
    <row r="11" spans="1:19" ht="14.25">
      <c r="A11" s="47"/>
      <c r="B11" s="47"/>
      <c r="C11" s="47"/>
      <c r="D11" s="47"/>
      <c r="E11" s="47"/>
      <c r="F11" s="47"/>
      <c r="G11" s="47"/>
      <c r="H11" s="47"/>
      <c r="I11" s="47"/>
      <c r="J11" s="47"/>
      <c r="K11" s="47"/>
      <c r="L11" s="47"/>
      <c r="M11" s="47"/>
      <c r="N11" s="47"/>
      <c r="O11" s="47"/>
      <c r="P11" s="47"/>
      <c r="Q11" s="47"/>
      <c r="R11" s="47"/>
      <c r="S11" s="47"/>
    </row>
    <row r="12" spans="1:19" ht="14.25">
      <c r="A12" s="47"/>
      <c r="B12" s="47"/>
      <c r="C12" s="47"/>
      <c r="D12" s="47"/>
      <c r="E12" s="47"/>
      <c r="F12" s="47"/>
      <c r="G12" s="47"/>
      <c r="H12" s="47"/>
      <c r="I12" s="47"/>
      <c r="J12" s="47"/>
      <c r="K12" s="47"/>
      <c r="L12" s="47"/>
      <c r="M12" s="47"/>
      <c r="N12" s="47"/>
      <c r="O12" s="47"/>
      <c r="P12" s="47"/>
      <c r="Q12" s="47"/>
      <c r="R12" s="47"/>
      <c r="S12" s="47"/>
    </row>
    <row r="13" spans="1:19" ht="14.25">
      <c r="A13" s="47"/>
      <c r="B13" s="47"/>
      <c r="C13" s="47"/>
      <c r="D13" s="47"/>
      <c r="E13" s="47"/>
      <c r="F13" s="47"/>
      <c r="G13" s="47"/>
      <c r="H13" s="47"/>
      <c r="I13" s="47"/>
      <c r="J13" s="47"/>
      <c r="K13" s="47"/>
      <c r="L13" s="47"/>
      <c r="M13" s="47"/>
      <c r="N13" s="47"/>
      <c r="O13" s="47"/>
      <c r="P13" s="47"/>
      <c r="Q13" s="47"/>
      <c r="R13" s="47"/>
      <c r="S13" s="47"/>
    </row>
    <row r="14" spans="1:19" ht="14.25">
      <c r="A14" s="47"/>
      <c r="B14" s="47"/>
      <c r="C14" s="47"/>
      <c r="D14" s="47"/>
      <c r="E14" s="47"/>
      <c r="F14" s="47"/>
      <c r="G14" s="47"/>
      <c r="H14" s="47"/>
      <c r="I14" s="47"/>
      <c r="J14" s="47"/>
      <c r="K14" s="47"/>
      <c r="L14" s="47"/>
      <c r="M14" s="47"/>
      <c r="N14" s="47"/>
      <c r="O14" s="47"/>
      <c r="P14" s="47"/>
      <c r="Q14" s="47"/>
      <c r="R14" s="47"/>
      <c r="S14" s="47"/>
    </row>
    <row r="15" spans="1:19" ht="14.25">
      <c r="A15" s="47"/>
      <c r="B15" s="47"/>
      <c r="C15" s="47"/>
      <c r="D15" s="47"/>
      <c r="E15" s="47"/>
      <c r="F15" s="47"/>
      <c r="G15" s="47"/>
      <c r="H15" s="47"/>
      <c r="I15" s="47"/>
      <c r="J15" s="47"/>
      <c r="K15" s="47"/>
      <c r="L15" s="47"/>
      <c r="M15" s="47"/>
      <c r="N15" s="47"/>
      <c r="O15" s="47"/>
      <c r="P15" s="47"/>
      <c r="Q15" s="47"/>
      <c r="R15" s="47"/>
      <c r="S15" s="47"/>
    </row>
    <row r="16" spans="1:19" ht="14.25">
      <c r="A16" s="47"/>
      <c r="B16" s="47"/>
      <c r="C16" s="47"/>
      <c r="D16" s="47"/>
      <c r="E16" s="47"/>
      <c r="F16" s="47"/>
      <c r="G16" s="47"/>
      <c r="H16" s="47"/>
      <c r="I16" s="47"/>
      <c r="J16" s="47"/>
      <c r="K16" s="47"/>
      <c r="L16" s="47"/>
      <c r="M16" s="47"/>
      <c r="N16" s="47"/>
      <c r="O16" s="47"/>
      <c r="P16" s="47"/>
      <c r="Q16" s="47"/>
      <c r="R16" s="47"/>
      <c r="S16" s="47"/>
    </row>
    <row r="17" spans="1:19" ht="14.25">
      <c r="A17" s="47"/>
      <c r="B17" s="47"/>
      <c r="C17" s="47"/>
      <c r="D17" s="47"/>
      <c r="E17" s="47"/>
      <c r="F17" s="47"/>
      <c r="G17" s="47"/>
      <c r="H17" s="47"/>
      <c r="I17" s="47"/>
      <c r="J17" s="47"/>
      <c r="K17" s="47"/>
      <c r="L17" s="47"/>
      <c r="M17" s="47"/>
      <c r="N17" s="47"/>
      <c r="O17" s="47"/>
      <c r="P17" s="47"/>
      <c r="Q17" s="47"/>
      <c r="R17" s="47"/>
      <c r="S17" s="47"/>
    </row>
    <row r="18" spans="1:19" ht="14.25">
      <c r="A18" s="47"/>
      <c r="B18" s="47"/>
      <c r="C18" s="47"/>
      <c r="D18" s="47"/>
      <c r="E18" s="47"/>
      <c r="F18" s="47"/>
      <c r="G18" s="47"/>
      <c r="H18" s="47"/>
      <c r="I18" s="47"/>
      <c r="J18" s="47"/>
      <c r="K18" s="47"/>
      <c r="L18" s="47"/>
      <c r="M18" s="47"/>
      <c r="N18" s="47"/>
      <c r="O18" s="47"/>
      <c r="P18" s="47"/>
      <c r="Q18" s="47"/>
      <c r="R18" s="47"/>
      <c r="S18" s="47"/>
    </row>
    <row r="19" spans="1:19" ht="14.25">
      <c r="A19" s="47"/>
      <c r="B19" s="47"/>
      <c r="C19" s="47"/>
      <c r="D19" s="47"/>
      <c r="E19" s="47"/>
      <c r="F19" s="47"/>
      <c r="G19" s="47"/>
      <c r="H19" s="47"/>
      <c r="I19" s="47"/>
      <c r="J19" s="47"/>
      <c r="K19" s="47"/>
      <c r="L19" s="47"/>
      <c r="M19" s="47"/>
      <c r="N19" s="47"/>
      <c r="O19" s="47"/>
      <c r="P19" s="47"/>
      <c r="Q19" s="47"/>
      <c r="R19" s="47"/>
      <c r="S19" s="47"/>
    </row>
    <row r="20" spans="1:19" ht="14.25">
      <c r="A20" s="47"/>
      <c r="B20" s="47"/>
      <c r="C20" s="47"/>
      <c r="D20" s="47"/>
      <c r="E20" s="47"/>
      <c r="F20" s="47"/>
      <c r="G20" s="47"/>
      <c r="H20" s="47"/>
      <c r="I20" s="47"/>
      <c r="J20" s="47"/>
      <c r="K20" s="47"/>
      <c r="L20" s="47"/>
      <c r="M20" s="47"/>
      <c r="N20" s="47"/>
      <c r="O20" s="47"/>
      <c r="P20" s="47"/>
      <c r="Q20" s="47"/>
      <c r="R20" s="47"/>
      <c r="S20" s="47"/>
    </row>
    <row r="21" spans="1:19" ht="14.25">
      <c r="A21" s="47"/>
      <c r="B21" s="47"/>
      <c r="C21" s="47"/>
      <c r="D21" s="47"/>
      <c r="E21" s="47"/>
      <c r="F21" s="47"/>
      <c r="G21" s="47"/>
      <c r="H21" s="47"/>
      <c r="I21" s="47"/>
      <c r="J21" s="47"/>
      <c r="K21" s="47"/>
      <c r="L21" s="47"/>
      <c r="M21" s="47"/>
      <c r="N21" s="47"/>
      <c r="O21" s="47"/>
      <c r="P21" s="47"/>
      <c r="Q21" s="47"/>
      <c r="R21" s="47"/>
      <c r="S21" s="47"/>
    </row>
    <row r="22" spans="1:19" ht="14.25">
      <c r="A22" s="47"/>
      <c r="B22" s="47"/>
      <c r="C22" s="47"/>
      <c r="D22" s="47"/>
      <c r="E22" s="47"/>
      <c r="F22" s="47"/>
      <c r="G22" s="47"/>
      <c r="H22" s="47"/>
      <c r="I22" s="47"/>
      <c r="J22" s="47"/>
      <c r="K22" s="47"/>
      <c r="L22" s="47"/>
      <c r="M22" s="47"/>
      <c r="N22" s="47"/>
      <c r="O22" s="47"/>
      <c r="P22" s="47"/>
      <c r="Q22" s="47"/>
      <c r="R22" s="47"/>
      <c r="S22" s="47"/>
    </row>
    <row r="23" spans="1:19" ht="14.25">
      <c r="A23" s="47"/>
      <c r="B23" s="47"/>
      <c r="C23" s="47"/>
      <c r="D23" s="47"/>
      <c r="E23" s="47"/>
      <c r="F23" s="47"/>
      <c r="G23" s="47"/>
      <c r="H23" s="47"/>
      <c r="I23" s="47"/>
      <c r="J23" s="47"/>
      <c r="K23" s="47"/>
      <c r="L23" s="47"/>
      <c r="M23" s="47"/>
      <c r="N23" s="47"/>
      <c r="O23" s="47"/>
      <c r="P23" s="47"/>
      <c r="Q23" s="47"/>
      <c r="R23" s="47"/>
      <c r="S23" s="47"/>
    </row>
    <row r="24" spans="1:19" ht="14.25">
      <c r="A24" s="47"/>
      <c r="B24" s="47"/>
      <c r="C24" s="47"/>
      <c r="D24" s="47"/>
      <c r="E24" s="47"/>
      <c r="F24" s="47"/>
      <c r="G24" s="47"/>
      <c r="H24" s="47"/>
      <c r="I24" s="47"/>
      <c r="J24" s="47"/>
      <c r="K24" s="47"/>
      <c r="L24" s="47"/>
      <c r="M24" s="47"/>
      <c r="N24" s="47"/>
      <c r="O24" s="47"/>
      <c r="P24" s="47"/>
      <c r="Q24" s="47"/>
      <c r="R24" s="47"/>
      <c r="S24" s="47"/>
    </row>
  </sheetData>
  <sheetProtection/>
  <mergeCells count="10">
    <mergeCell ref="A1:S1"/>
    <mergeCell ref="A6:H6"/>
    <mergeCell ref="I6:K6"/>
    <mergeCell ref="L6:M6"/>
    <mergeCell ref="N6:O6"/>
    <mergeCell ref="A3:S3"/>
    <mergeCell ref="B4:D4"/>
    <mergeCell ref="F4:G4"/>
    <mergeCell ref="I4:O4"/>
    <mergeCell ref="Q4:S4"/>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3"/>
  <sheetViews>
    <sheetView zoomScalePageLayoutView="0" workbookViewId="0" topLeftCell="A1">
      <selection activeCell="G10" sqref="G10"/>
    </sheetView>
  </sheetViews>
  <sheetFormatPr defaultColWidth="9.140625" defaultRowHeight="15"/>
  <cols>
    <col min="2" max="2" width="9.140625" style="1" customWidth="1"/>
    <col min="7" max="7" width="21.140625" style="0" customWidth="1"/>
  </cols>
  <sheetData>
    <row r="1" spans="1:7" s="1" customFormat="1" ht="63.75" customHeight="1">
      <c r="A1" s="363" t="s">
        <v>210</v>
      </c>
      <c r="B1" s="363"/>
      <c r="C1" s="363"/>
      <c r="D1" s="363"/>
      <c r="E1" s="363"/>
      <c r="F1" s="363"/>
      <c r="G1" s="363"/>
    </row>
    <row r="2" s="1" customFormat="1" ht="14.25"/>
    <row r="3" spans="1:7" ht="27" customHeight="1">
      <c r="A3" s="348" t="s">
        <v>289</v>
      </c>
      <c r="B3" s="348"/>
      <c r="C3" s="348"/>
      <c r="D3" s="348"/>
      <c r="E3" s="348"/>
      <c r="F3" s="348"/>
      <c r="G3" s="348"/>
    </row>
    <row r="4" spans="1:7" ht="26.25">
      <c r="A4" s="48" t="s">
        <v>151</v>
      </c>
      <c r="B4" s="260"/>
      <c r="C4" s="262"/>
      <c r="D4" s="48" t="s">
        <v>152</v>
      </c>
      <c r="E4" s="49"/>
      <c r="F4" s="67" t="s">
        <v>205</v>
      </c>
      <c r="G4" s="60"/>
    </row>
    <row r="5" spans="1:7" ht="26.25">
      <c r="A5" s="51"/>
      <c r="B5" s="51"/>
      <c r="C5" s="51"/>
      <c r="D5" s="51"/>
      <c r="E5" s="51"/>
      <c r="F5" s="74" t="s">
        <v>153</v>
      </c>
      <c r="G5" s="60"/>
    </row>
    <row r="6" spans="1:7" s="1" customFormat="1" ht="14.25">
      <c r="A6" s="51"/>
      <c r="B6" s="51"/>
      <c r="C6" s="51"/>
      <c r="D6" s="51"/>
      <c r="E6" s="51"/>
      <c r="F6" s="51"/>
      <c r="G6" s="60"/>
    </row>
    <row r="7" spans="1:7" ht="40.5" customHeight="1">
      <c r="A7" s="50" t="s">
        <v>201</v>
      </c>
      <c r="B7" s="13" t="s">
        <v>208</v>
      </c>
      <c r="C7" s="260" t="s">
        <v>199</v>
      </c>
      <c r="D7" s="261"/>
      <c r="E7" s="261"/>
      <c r="F7" s="364" t="s">
        <v>200</v>
      </c>
      <c r="G7" s="330" t="s">
        <v>169</v>
      </c>
    </row>
    <row r="8" spans="2:7" ht="14.25">
      <c r="B8" s="64"/>
      <c r="C8" s="13" t="s">
        <v>202</v>
      </c>
      <c r="D8" s="13" t="s">
        <v>203</v>
      </c>
      <c r="E8" s="50" t="s">
        <v>204</v>
      </c>
      <c r="F8" s="365"/>
      <c r="G8" s="330"/>
    </row>
    <row r="9" spans="1:7" ht="14.25">
      <c r="A9" s="13">
        <v>1</v>
      </c>
      <c r="B9" s="65">
        <v>2</v>
      </c>
      <c r="C9" s="65">
        <v>3</v>
      </c>
      <c r="D9" s="65">
        <v>4</v>
      </c>
      <c r="E9" s="65">
        <v>5</v>
      </c>
      <c r="F9" s="66">
        <v>6</v>
      </c>
      <c r="G9" s="73">
        <v>7</v>
      </c>
    </row>
    <row r="10" spans="1:7" ht="18" customHeight="1">
      <c r="A10" s="13" t="s">
        <v>206</v>
      </c>
      <c r="B10" s="65">
        <v>1</v>
      </c>
      <c r="C10" s="65">
        <v>67</v>
      </c>
      <c r="D10" s="65">
        <v>2000</v>
      </c>
      <c r="E10" s="65">
        <v>24000</v>
      </c>
      <c r="F10" s="67">
        <f>B10*E10</f>
        <v>24000</v>
      </c>
      <c r="G10" s="61"/>
    </row>
    <row r="11" spans="1:7" ht="14.25">
      <c r="A11" s="13" t="s">
        <v>207</v>
      </c>
      <c r="B11" s="13"/>
      <c r="C11" s="13"/>
      <c r="D11" s="13"/>
      <c r="E11" s="13"/>
      <c r="F11" s="67">
        <f>B11*E11</f>
        <v>0</v>
      </c>
      <c r="G11" s="61"/>
    </row>
    <row r="12" spans="1:7" s="1" customFormat="1" ht="66">
      <c r="A12" s="13" t="s">
        <v>211</v>
      </c>
      <c r="B12" s="13"/>
      <c r="C12" s="13"/>
      <c r="D12" s="13"/>
      <c r="E12" s="13"/>
      <c r="F12" s="67">
        <f>B12*E12</f>
        <v>0</v>
      </c>
      <c r="G12" s="61"/>
    </row>
    <row r="13" spans="1:7" s="37" customFormat="1" ht="14.25">
      <c r="A13" s="48"/>
      <c r="B13" s="48">
        <f>SUM(B10:B12)</f>
        <v>1</v>
      </c>
      <c r="C13" s="48"/>
      <c r="D13" s="48"/>
      <c r="E13" s="48"/>
      <c r="F13" s="48">
        <f>SUM(F10:F12)</f>
        <v>24000</v>
      </c>
      <c r="G13" s="68"/>
    </row>
  </sheetData>
  <sheetProtection/>
  <mergeCells count="6">
    <mergeCell ref="A1:G1"/>
    <mergeCell ref="A3:G3"/>
    <mergeCell ref="C7:E7"/>
    <mergeCell ref="F7:F8"/>
    <mergeCell ref="B4:C4"/>
    <mergeCell ref="G7:G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13"/>
  <sheetViews>
    <sheetView zoomScalePageLayoutView="0" workbookViewId="0" topLeftCell="A16">
      <selection activeCell="H9" sqref="H9"/>
    </sheetView>
  </sheetViews>
  <sheetFormatPr defaultColWidth="9.140625" defaultRowHeight="15"/>
  <cols>
    <col min="1" max="1" width="7.421875" style="0" customWidth="1"/>
    <col min="2" max="2" width="11.00390625" style="0" customWidth="1"/>
    <col min="3" max="3" width="13.140625" style="0" customWidth="1"/>
    <col min="4" max="4" width="6.421875" style="0" customWidth="1"/>
    <col min="5" max="5" width="10.140625" style="0" customWidth="1"/>
    <col min="6" max="6" width="7.8515625" style="0" customWidth="1"/>
    <col min="7" max="7" width="14.57421875" style="0" customWidth="1"/>
    <col min="8" max="8" width="17.140625" style="0" customWidth="1"/>
  </cols>
  <sheetData>
    <row r="1" spans="1:8" ht="68.25" customHeight="1">
      <c r="A1" s="366" t="s">
        <v>210</v>
      </c>
      <c r="B1" s="366"/>
      <c r="C1" s="366"/>
      <c r="D1" s="366"/>
      <c r="E1" s="366"/>
      <c r="F1" s="366"/>
      <c r="G1" s="366"/>
      <c r="H1" s="366"/>
    </row>
    <row r="2" spans="1:8" ht="14.25">
      <c r="A2" s="1"/>
      <c r="B2" s="1"/>
      <c r="C2" s="1"/>
      <c r="D2" s="1"/>
      <c r="E2" s="1"/>
      <c r="F2" s="1"/>
      <c r="G2" s="1"/>
      <c r="H2" s="1"/>
    </row>
    <row r="3" spans="1:8" ht="20.25">
      <c r="A3" s="348" t="s">
        <v>290</v>
      </c>
      <c r="B3" s="348"/>
      <c r="C3" s="348"/>
      <c r="D3" s="348"/>
      <c r="E3" s="348"/>
      <c r="F3" s="348"/>
      <c r="G3" s="348"/>
      <c r="H3" s="348"/>
    </row>
    <row r="4" spans="1:8" ht="26.25">
      <c r="A4" s="48" t="s">
        <v>151</v>
      </c>
      <c r="B4" s="59"/>
      <c r="C4" s="72" t="s">
        <v>152</v>
      </c>
      <c r="D4" s="47"/>
      <c r="E4" s="48" t="s">
        <v>205</v>
      </c>
      <c r="F4" s="47"/>
      <c r="G4" s="72" t="s">
        <v>153</v>
      </c>
      <c r="H4" s="31"/>
    </row>
    <row r="5" spans="1:8" ht="14.25">
      <c r="A5" s="63"/>
      <c r="B5" s="63"/>
      <c r="C5" s="63"/>
      <c r="D5" s="63"/>
      <c r="E5" s="63"/>
      <c r="F5" s="71"/>
      <c r="G5" s="353"/>
      <c r="H5" s="353"/>
    </row>
    <row r="6" spans="1:8" ht="14.25">
      <c r="A6" s="63"/>
      <c r="B6" s="63"/>
      <c r="C6" s="63"/>
      <c r="D6" s="63"/>
      <c r="E6" s="63"/>
      <c r="F6" s="63"/>
      <c r="G6" s="63"/>
      <c r="H6" s="63"/>
    </row>
    <row r="7" spans="1:8" ht="64.5" customHeight="1">
      <c r="A7" s="62" t="s">
        <v>154</v>
      </c>
      <c r="B7" s="62" t="s">
        <v>212</v>
      </c>
      <c r="C7" s="13" t="s">
        <v>213</v>
      </c>
      <c r="D7" s="60" t="s">
        <v>214</v>
      </c>
      <c r="E7" s="60" t="s">
        <v>215</v>
      </c>
      <c r="F7" s="176" t="s">
        <v>283</v>
      </c>
      <c r="G7" s="13" t="s">
        <v>291</v>
      </c>
      <c r="H7" s="60" t="s">
        <v>169</v>
      </c>
    </row>
    <row r="8" spans="1:8" ht="14.25">
      <c r="A8" s="13">
        <v>1</v>
      </c>
      <c r="B8" s="65">
        <v>2</v>
      </c>
      <c r="C8" s="65">
        <v>3</v>
      </c>
      <c r="D8" s="65">
        <v>4</v>
      </c>
      <c r="E8" s="65">
        <v>5</v>
      </c>
      <c r="F8" s="70">
        <v>6</v>
      </c>
      <c r="G8" s="73">
        <v>7</v>
      </c>
      <c r="H8" s="73">
        <v>8</v>
      </c>
    </row>
    <row r="9" spans="1:8" ht="14.25">
      <c r="A9" s="65">
        <v>0</v>
      </c>
      <c r="B9" s="65">
        <v>0</v>
      </c>
      <c r="C9" s="65">
        <v>0</v>
      </c>
      <c r="D9" s="65">
        <v>0</v>
      </c>
      <c r="E9" s="65">
        <v>0</v>
      </c>
      <c r="F9" s="70">
        <v>0</v>
      </c>
      <c r="G9" s="255">
        <v>0</v>
      </c>
      <c r="H9" s="255">
        <v>0</v>
      </c>
    </row>
    <row r="10" spans="1:8" ht="14.25">
      <c r="A10" s="13"/>
      <c r="B10" s="13"/>
      <c r="C10" s="13"/>
      <c r="D10" s="13"/>
      <c r="E10" s="13"/>
      <c r="F10" s="62"/>
      <c r="G10" s="61"/>
      <c r="H10" s="61"/>
    </row>
    <row r="11" spans="1:8" ht="14.25">
      <c r="A11" s="13"/>
      <c r="B11" s="13"/>
      <c r="C11" s="13"/>
      <c r="D11" s="13"/>
      <c r="E11" s="13"/>
      <c r="F11" s="62"/>
      <c r="G11" s="61"/>
      <c r="H11" s="61"/>
    </row>
    <row r="12" spans="1:8" ht="14.25">
      <c r="A12" s="13"/>
      <c r="B12" s="13"/>
      <c r="C12" s="13"/>
      <c r="D12" s="13"/>
      <c r="E12" s="13"/>
      <c r="F12" s="62"/>
      <c r="G12" s="61"/>
      <c r="H12" s="61"/>
    </row>
    <row r="13" spans="1:8" ht="14.25">
      <c r="A13" s="60"/>
      <c r="B13" s="60"/>
      <c r="C13" s="60"/>
      <c r="D13" s="60"/>
      <c r="E13" s="60"/>
      <c r="F13" s="60"/>
      <c r="G13" s="61"/>
      <c r="H13" s="61"/>
    </row>
  </sheetData>
  <sheetProtection/>
  <mergeCells count="3">
    <mergeCell ref="A1:H1"/>
    <mergeCell ref="A3:H3"/>
    <mergeCell ref="G5:H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30"/>
  <sheetViews>
    <sheetView zoomScalePageLayoutView="0" workbookViewId="0" topLeftCell="A25">
      <selection activeCell="E28" sqref="E28"/>
    </sheetView>
  </sheetViews>
  <sheetFormatPr defaultColWidth="9.140625" defaultRowHeight="15"/>
  <cols>
    <col min="1" max="1" width="11.421875" style="10" customWidth="1"/>
    <col min="2" max="2" width="13.00390625" style="10" customWidth="1"/>
    <col min="3" max="3" width="15.140625" style="0" customWidth="1"/>
    <col min="4" max="4" width="12.57421875" style="0" customWidth="1"/>
    <col min="5" max="5" width="13.8515625" style="0" customWidth="1"/>
    <col min="6" max="6" width="14.28125" style="0" customWidth="1"/>
    <col min="7" max="7" width="12.57421875" style="10" customWidth="1"/>
  </cols>
  <sheetData>
    <row r="1" spans="3:6" ht="14.25">
      <c r="C1" s="10"/>
      <c r="D1" s="10"/>
      <c r="E1" s="10"/>
      <c r="F1" s="10"/>
    </row>
    <row r="2" spans="1:7" ht="15" customHeight="1">
      <c r="A2" s="367" t="s">
        <v>265</v>
      </c>
      <c r="B2" s="368"/>
      <c r="C2" s="368"/>
      <c r="D2" s="368"/>
      <c r="E2" s="368"/>
      <c r="F2" s="368"/>
      <c r="G2" s="369"/>
    </row>
    <row r="3" spans="1:7" ht="67.5" customHeight="1">
      <c r="A3" s="370"/>
      <c r="B3" s="371"/>
      <c r="C3" s="371"/>
      <c r="D3" s="371"/>
      <c r="E3" s="371"/>
      <c r="F3" s="371"/>
      <c r="G3" s="372"/>
    </row>
    <row r="4" spans="2:9" s="10" customFormat="1" ht="14.25">
      <c r="B4" s="87"/>
      <c r="C4" s="87"/>
      <c r="D4" s="87"/>
      <c r="E4" s="87"/>
      <c r="F4" s="87"/>
      <c r="G4" s="87"/>
      <c r="H4" s="87"/>
      <c r="I4" s="87"/>
    </row>
    <row r="5" spans="1:8" s="1" customFormat="1" ht="27" customHeight="1">
      <c r="A5" s="162" t="s">
        <v>151</v>
      </c>
      <c r="B5" s="161"/>
      <c r="C5" s="72" t="s">
        <v>152</v>
      </c>
      <c r="D5" s="47"/>
      <c r="E5" s="72" t="s">
        <v>153</v>
      </c>
      <c r="F5" s="47"/>
      <c r="H5" s="75"/>
    </row>
    <row r="6" spans="2:9" s="10" customFormat="1" ht="14.25">
      <c r="B6" s="47" t="s">
        <v>205</v>
      </c>
      <c r="C6" s="373"/>
      <c r="D6" s="373"/>
      <c r="E6" s="87"/>
      <c r="F6" s="87"/>
      <c r="G6" s="87"/>
      <c r="H6" s="87"/>
      <c r="I6" s="87"/>
    </row>
    <row r="7" s="10" customFormat="1" ht="14.25"/>
    <row r="8" spans="1:8" ht="14.25">
      <c r="A8" s="374" t="s">
        <v>221</v>
      </c>
      <c r="B8" s="374" t="s">
        <v>220</v>
      </c>
      <c r="C8" s="373"/>
      <c r="D8" s="373"/>
      <c r="E8" s="373"/>
      <c r="F8" s="373"/>
      <c r="G8" s="373"/>
      <c r="H8" s="75"/>
    </row>
    <row r="9" spans="1:8" s="1" customFormat="1" ht="14.25">
      <c r="A9" s="375"/>
      <c r="B9" s="375"/>
      <c r="C9" s="374" t="s">
        <v>292</v>
      </c>
      <c r="D9" s="377" t="s">
        <v>293</v>
      </c>
      <c r="E9" s="378"/>
      <c r="F9" s="378"/>
      <c r="G9" s="374" t="s">
        <v>296</v>
      </c>
      <c r="H9" s="75"/>
    </row>
    <row r="10" spans="1:8" ht="50.25" customHeight="1">
      <c r="A10" s="375"/>
      <c r="B10" s="375"/>
      <c r="C10" s="376"/>
      <c r="D10" s="84" t="s">
        <v>294</v>
      </c>
      <c r="E10" s="84" t="s">
        <v>216</v>
      </c>
      <c r="F10" s="84" t="s">
        <v>298</v>
      </c>
      <c r="G10" s="375"/>
      <c r="H10" s="75"/>
    </row>
    <row r="11" spans="1:8" ht="81" customHeight="1">
      <c r="A11" s="376"/>
      <c r="B11" s="376"/>
      <c r="C11" s="168" t="s">
        <v>297</v>
      </c>
      <c r="D11" s="85" t="s">
        <v>295</v>
      </c>
      <c r="E11" s="85" t="s">
        <v>295</v>
      </c>
      <c r="F11" s="85" t="s">
        <v>295</v>
      </c>
      <c r="G11" s="376"/>
      <c r="H11" s="75"/>
    </row>
    <row r="12" spans="1:8" s="78" customFormat="1" ht="14.25">
      <c r="A12" s="173">
        <v>1</v>
      </c>
      <c r="B12" s="173">
        <v>2</v>
      </c>
      <c r="C12" s="173">
        <v>3</v>
      </c>
      <c r="D12" s="86">
        <v>4</v>
      </c>
      <c r="E12" s="86">
        <v>5</v>
      </c>
      <c r="F12" s="86">
        <v>6</v>
      </c>
      <c r="G12" s="169">
        <v>8</v>
      </c>
      <c r="H12" s="77"/>
    </row>
    <row r="13" spans="1:8" ht="39">
      <c r="A13" s="229">
        <v>3211134</v>
      </c>
      <c r="B13" s="235" t="s">
        <v>277</v>
      </c>
      <c r="C13" s="256">
        <v>0</v>
      </c>
      <c r="D13" s="256">
        <v>0</v>
      </c>
      <c r="E13" s="256">
        <v>0</v>
      </c>
      <c r="F13" s="76">
        <f>D13-E13</f>
        <v>0</v>
      </c>
      <c r="G13" s="170">
        <f>C13+F13</f>
        <v>0</v>
      </c>
      <c r="H13" s="75"/>
    </row>
    <row r="14" spans="1:8" ht="35.25" customHeight="1">
      <c r="A14" s="17">
        <v>3211113</v>
      </c>
      <c r="B14" s="22" t="s">
        <v>58</v>
      </c>
      <c r="C14" s="256">
        <v>0</v>
      </c>
      <c r="D14" s="256">
        <v>0</v>
      </c>
      <c r="E14" s="256">
        <v>0</v>
      </c>
      <c r="F14" s="76">
        <f aca="true" t="shared" si="0" ref="F14:F28">D14-E14</f>
        <v>0</v>
      </c>
      <c r="G14" s="170">
        <f aca="true" t="shared" si="1" ref="G14:G28">C14+F14</f>
        <v>0</v>
      </c>
      <c r="H14" s="75"/>
    </row>
    <row r="15" spans="1:8" ht="14.25">
      <c r="A15" s="17">
        <v>3231301</v>
      </c>
      <c r="B15" s="22" t="s">
        <v>73</v>
      </c>
      <c r="C15" s="256">
        <v>0</v>
      </c>
      <c r="D15" s="256">
        <v>0</v>
      </c>
      <c r="E15" s="256">
        <v>0</v>
      </c>
      <c r="F15" s="256">
        <v>0</v>
      </c>
      <c r="G15" s="170">
        <f t="shared" si="1"/>
        <v>0</v>
      </c>
      <c r="H15" s="75"/>
    </row>
    <row r="16" spans="1:7" ht="26.25">
      <c r="A16" s="17">
        <v>3243101</v>
      </c>
      <c r="B16" s="22" t="s">
        <v>78</v>
      </c>
      <c r="C16" s="257">
        <v>0</v>
      </c>
      <c r="D16" s="257">
        <v>0</v>
      </c>
      <c r="E16" s="257">
        <v>0</v>
      </c>
      <c r="F16" s="256">
        <v>0</v>
      </c>
      <c r="G16" s="170">
        <f t="shared" si="1"/>
        <v>0</v>
      </c>
    </row>
    <row r="17" spans="1:7" ht="26.25">
      <c r="A17" s="17">
        <v>3251106</v>
      </c>
      <c r="B17" s="22" t="s">
        <v>82</v>
      </c>
      <c r="C17" s="257">
        <v>0</v>
      </c>
      <c r="D17" s="257">
        <v>0</v>
      </c>
      <c r="E17" s="257">
        <v>0</v>
      </c>
      <c r="F17" s="256">
        <v>0</v>
      </c>
      <c r="G17" s="170">
        <f t="shared" si="1"/>
        <v>0</v>
      </c>
    </row>
    <row r="18" spans="1:7" ht="26.25">
      <c r="A18" s="17">
        <v>3254101</v>
      </c>
      <c r="B18" s="22" t="s">
        <v>85</v>
      </c>
      <c r="C18" s="257">
        <v>0</v>
      </c>
      <c r="D18" s="253">
        <v>0</v>
      </c>
      <c r="E18" s="253">
        <v>0</v>
      </c>
      <c r="F18" s="76">
        <f t="shared" si="0"/>
        <v>0</v>
      </c>
      <c r="G18" s="170">
        <f t="shared" si="1"/>
        <v>0</v>
      </c>
    </row>
    <row r="19" spans="1:7" ht="14.25">
      <c r="A19" s="17">
        <v>3255104</v>
      </c>
      <c r="B19" s="22" t="s">
        <v>88</v>
      </c>
      <c r="C19" s="257">
        <v>0</v>
      </c>
      <c r="D19" s="47"/>
      <c r="E19" s="253">
        <v>0</v>
      </c>
      <c r="F19" s="76">
        <f t="shared" si="0"/>
        <v>0</v>
      </c>
      <c r="G19" s="170">
        <f t="shared" si="1"/>
        <v>0</v>
      </c>
    </row>
    <row r="20" spans="1:7" ht="26.25">
      <c r="A20" s="17">
        <v>3255105</v>
      </c>
      <c r="B20" s="22" t="s">
        <v>89</v>
      </c>
      <c r="C20" s="257">
        <v>0</v>
      </c>
      <c r="D20" s="47"/>
      <c r="E20" s="47"/>
      <c r="F20" s="76">
        <f t="shared" si="0"/>
        <v>0</v>
      </c>
      <c r="G20" s="170">
        <f t="shared" si="1"/>
        <v>0</v>
      </c>
    </row>
    <row r="21" spans="1:7" ht="14.25">
      <c r="A21" s="17">
        <v>3258101</v>
      </c>
      <c r="B21" s="22" t="s">
        <v>100</v>
      </c>
      <c r="C21" s="257">
        <v>0</v>
      </c>
      <c r="D21" s="47"/>
      <c r="E21" s="253">
        <v>0</v>
      </c>
      <c r="F21" s="76">
        <f t="shared" si="0"/>
        <v>0</v>
      </c>
      <c r="G21" s="170">
        <f t="shared" si="1"/>
        <v>0</v>
      </c>
    </row>
    <row r="22" spans="1:7" ht="39">
      <c r="A22" s="17">
        <v>3258105</v>
      </c>
      <c r="B22" s="22" t="s">
        <v>104</v>
      </c>
      <c r="C22" s="257">
        <v>0</v>
      </c>
      <c r="D22" s="47"/>
      <c r="E22" s="253">
        <v>0</v>
      </c>
      <c r="F22" s="76">
        <f t="shared" si="0"/>
        <v>0</v>
      </c>
      <c r="G22" s="170">
        <f t="shared" si="1"/>
        <v>0</v>
      </c>
    </row>
    <row r="23" spans="1:7" ht="26.25">
      <c r="A23" s="17">
        <v>3821102</v>
      </c>
      <c r="B23" s="22" t="s">
        <v>111</v>
      </c>
      <c r="C23" s="257">
        <v>0</v>
      </c>
      <c r="D23" s="253">
        <v>0</v>
      </c>
      <c r="E23" s="253">
        <v>0</v>
      </c>
      <c r="F23" s="76">
        <f t="shared" si="0"/>
        <v>0</v>
      </c>
      <c r="G23" s="170">
        <f t="shared" si="1"/>
        <v>0</v>
      </c>
    </row>
    <row r="24" spans="1:7" ht="14.25">
      <c r="A24" s="17">
        <v>3821103</v>
      </c>
      <c r="B24" s="22" t="s">
        <v>112</v>
      </c>
      <c r="C24" s="257">
        <v>0</v>
      </c>
      <c r="D24" s="47"/>
      <c r="E24" s="253">
        <v>0</v>
      </c>
      <c r="F24" s="76">
        <f t="shared" si="0"/>
        <v>0</v>
      </c>
      <c r="G24" s="170">
        <f t="shared" si="1"/>
        <v>0</v>
      </c>
    </row>
    <row r="25" spans="1:7" ht="14.25">
      <c r="A25" s="174"/>
      <c r="B25" s="174"/>
      <c r="C25" s="257">
        <v>0</v>
      </c>
      <c r="D25" s="253">
        <v>0</v>
      </c>
      <c r="E25" s="253">
        <v>0</v>
      </c>
      <c r="F25" s="76">
        <f t="shared" si="0"/>
        <v>0</v>
      </c>
      <c r="G25" s="170">
        <f t="shared" si="1"/>
        <v>0</v>
      </c>
    </row>
    <row r="26" spans="1:7" ht="14.25">
      <c r="A26" s="174"/>
      <c r="B26" s="174"/>
      <c r="C26" s="257">
        <v>0</v>
      </c>
      <c r="D26" s="253">
        <v>0</v>
      </c>
      <c r="E26" s="253">
        <v>0</v>
      </c>
      <c r="F26" s="76">
        <f t="shared" si="0"/>
        <v>0</v>
      </c>
      <c r="G26" s="170">
        <f t="shared" si="1"/>
        <v>0</v>
      </c>
    </row>
    <row r="27" spans="1:7" ht="14.25">
      <c r="A27" s="174"/>
      <c r="B27" s="174"/>
      <c r="C27" s="257">
        <v>0</v>
      </c>
      <c r="D27" s="253">
        <v>0</v>
      </c>
      <c r="E27" s="253">
        <v>0</v>
      </c>
      <c r="F27" s="76">
        <f t="shared" si="0"/>
        <v>0</v>
      </c>
      <c r="G27" s="170">
        <f t="shared" si="1"/>
        <v>0</v>
      </c>
    </row>
    <row r="28" spans="1:7" ht="14.25">
      <c r="A28" s="174"/>
      <c r="B28" s="174"/>
      <c r="C28" s="257">
        <v>0</v>
      </c>
      <c r="D28" s="253">
        <v>0</v>
      </c>
      <c r="E28" s="253">
        <v>0</v>
      </c>
      <c r="F28" s="76">
        <f t="shared" si="0"/>
        <v>0</v>
      </c>
      <c r="G28" s="170">
        <f t="shared" si="1"/>
        <v>0</v>
      </c>
    </row>
    <row r="30" spans="1:7" ht="14.25">
      <c r="A30" s="175" t="s">
        <v>222</v>
      </c>
      <c r="B30" s="171"/>
      <c r="C30" s="83"/>
      <c r="D30" s="83"/>
      <c r="E30" s="83"/>
      <c r="F30" s="83"/>
      <c r="G30" s="172"/>
    </row>
    <row r="31" s="10" customFormat="1" ht="14.25"/>
    <row r="32" s="10" customFormat="1" ht="14.25"/>
    <row r="33" s="10" customFormat="1" ht="14.25"/>
    <row r="34" s="10" customFormat="1" ht="14.25"/>
    <row r="35" s="10" customFormat="1" ht="14.25"/>
    <row r="36" s="10" customFormat="1" ht="14.25"/>
    <row r="37" s="10" customFormat="1" ht="14.25"/>
    <row r="38" s="10" customFormat="1" ht="14.25"/>
    <row r="39" s="10" customFormat="1" ht="14.25"/>
    <row r="40" s="10" customFormat="1" ht="14.25"/>
    <row r="41" s="10" customFormat="1" ht="14.25"/>
    <row r="42" s="10" customFormat="1" ht="14.25"/>
    <row r="43" s="10" customFormat="1" ht="14.25"/>
    <row r="44" s="10" customFormat="1" ht="14.25"/>
    <row r="45" s="10" customFormat="1" ht="14.25"/>
    <row r="46" s="10" customFormat="1" ht="14.25"/>
    <row r="47" s="10" customFormat="1" ht="14.25"/>
    <row r="48" s="10" customFormat="1" ht="14.25"/>
    <row r="49" s="10" customFormat="1" ht="14.25"/>
    <row r="50" s="10" customFormat="1" ht="14.25"/>
    <row r="51" s="10" customFormat="1" ht="14.25"/>
    <row r="52" s="10" customFormat="1" ht="14.25"/>
    <row r="53" s="10" customFormat="1" ht="14.25"/>
    <row r="54" s="10" customFormat="1" ht="14.25"/>
    <row r="55" s="10" customFormat="1" ht="14.25"/>
    <row r="56" s="10" customFormat="1" ht="14.25"/>
    <row r="57" s="10" customFormat="1" ht="14.25"/>
    <row r="58" s="10" customFormat="1" ht="14.25"/>
    <row r="59" s="10" customFormat="1" ht="14.25"/>
    <row r="60" s="10" customFormat="1" ht="14.25"/>
    <row r="61" s="10" customFormat="1" ht="14.25"/>
    <row r="62" s="10" customFormat="1" ht="14.25"/>
    <row r="63" s="10" customFormat="1" ht="14.25"/>
    <row r="64" s="10" customFormat="1" ht="14.25"/>
    <row r="65" s="10" customFormat="1" ht="14.25"/>
    <row r="66" s="10" customFormat="1" ht="14.25"/>
    <row r="67" s="10" customFormat="1" ht="14.25"/>
    <row r="68" s="10" customFormat="1" ht="14.25"/>
    <row r="69" s="10" customFormat="1" ht="14.25"/>
    <row r="70" s="10" customFormat="1" ht="14.25"/>
    <row r="71" s="10" customFormat="1" ht="14.25"/>
    <row r="72" s="10" customFormat="1" ht="14.25"/>
    <row r="73" s="10" customFormat="1" ht="14.25"/>
    <row r="74" s="10" customFormat="1" ht="14.25"/>
    <row r="75" s="10" customFormat="1" ht="14.25"/>
    <row r="76" s="10" customFormat="1" ht="14.25"/>
    <row r="77" s="10" customFormat="1" ht="14.25"/>
    <row r="78" s="10" customFormat="1" ht="14.25"/>
    <row r="79" s="10" customFormat="1" ht="14.25"/>
    <row r="80" s="10" customFormat="1" ht="14.25"/>
    <row r="81" s="10" customFormat="1" ht="14.25"/>
    <row r="82" s="10" customFormat="1" ht="14.25"/>
    <row r="83" s="10" customFormat="1" ht="14.25"/>
    <row r="84" s="10" customFormat="1" ht="14.25"/>
    <row r="85" s="10" customFormat="1" ht="14.25"/>
    <row r="86" s="10" customFormat="1" ht="14.25"/>
    <row r="87" s="10" customFormat="1" ht="14.25"/>
    <row r="88" s="10" customFormat="1" ht="14.25"/>
    <row r="89" s="10" customFormat="1" ht="14.25"/>
    <row r="90" s="10" customFormat="1" ht="14.25"/>
    <row r="91" s="10" customFormat="1" ht="14.25"/>
    <row r="92" s="10" customFormat="1" ht="14.25"/>
    <row r="93" s="10" customFormat="1" ht="14.25"/>
    <row r="94" s="10" customFormat="1" ht="14.25"/>
    <row r="95" s="10" customFormat="1" ht="14.25"/>
    <row r="96" s="10" customFormat="1" ht="14.25"/>
    <row r="97" s="10" customFormat="1" ht="14.25"/>
    <row r="98" s="10" customFormat="1" ht="14.25"/>
    <row r="99" s="10" customFormat="1" ht="14.25"/>
    <row r="100" s="10" customFormat="1" ht="14.25"/>
    <row r="101" s="10" customFormat="1" ht="14.25"/>
    <row r="102" s="10" customFormat="1" ht="14.25"/>
    <row r="103" s="10" customFormat="1" ht="14.25"/>
    <row r="104" s="10" customFormat="1" ht="14.25"/>
    <row r="105" s="10" customFormat="1" ht="14.25"/>
    <row r="106" s="10" customFormat="1" ht="14.25"/>
    <row r="107" s="10" customFormat="1" ht="14.25"/>
    <row r="108" s="10" customFormat="1" ht="14.25"/>
    <row r="109" s="10" customFormat="1" ht="14.25"/>
    <row r="110" s="10" customFormat="1" ht="14.25"/>
    <row r="111" s="10" customFormat="1" ht="14.25"/>
    <row r="112" s="10" customFormat="1" ht="14.25"/>
    <row r="113" s="10" customFormat="1" ht="14.25"/>
    <row r="114" s="10" customFormat="1" ht="14.25"/>
    <row r="115" s="10" customFormat="1" ht="14.25"/>
    <row r="116" s="10" customFormat="1" ht="14.25"/>
    <row r="117" s="10" customFormat="1" ht="14.25"/>
    <row r="118" s="10" customFormat="1" ht="14.25"/>
    <row r="119" s="10" customFormat="1" ht="14.25"/>
    <row r="120" s="10" customFormat="1" ht="14.25"/>
    <row r="121" s="10" customFormat="1" ht="14.25"/>
    <row r="122" s="10" customFormat="1" ht="14.25"/>
    <row r="123" s="10" customFormat="1" ht="14.25"/>
    <row r="124" s="10" customFormat="1" ht="14.25"/>
    <row r="125" s="10" customFormat="1" ht="14.25"/>
    <row r="126" s="10" customFormat="1" ht="14.25"/>
    <row r="127" s="10" customFormat="1" ht="14.25"/>
    <row r="128" s="10" customFormat="1" ht="14.25"/>
    <row r="129" s="10" customFormat="1" ht="14.25"/>
    <row r="130" s="10" customFormat="1" ht="14.25"/>
    <row r="131" s="10" customFormat="1" ht="14.25"/>
    <row r="132" s="10" customFormat="1" ht="14.25"/>
    <row r="133" s="10" customFormat="1" ht="14.25"/>
    <row r="134" s="10" customFormat="1" ht="14.25"/>
    <row r="135" s="10" customFormat="1" ht="14.25"/>
    <row r="136" s="10" customFormat="1" ht="14.25"/>
    <row r="137" s="10" customFormat="1" ht="14.25"/>
    <row r="138" s="10" customFormat="1" ht="14.25"/>
    <row r="139" s="10" customFormat="1" ht="14.25"/>
    <row r="140" s="10" customFormat="1" ht="14.25"/>
    <row r="141" s="10" customFormat="1" ht="14.25"/>
    <row r="142" s="10" customFormat="1" ht="14.25"/>
    <row r="143" s="10" customFormat="1" ht="14.25"/>
    <row r="144" s="10" customFormat="1" ht="14.25"/>
    <row r="145" s="10" customFormat="1" ht="14.25"/>
    <row r="146" s="10" customFormat="1" ht="14.25"/>
    <row r="147" s="10" customFormat="1" ht="14.25"/>
    <row r="148" s="10" customFormat="1" ht="14.25"/>
    <row r="149" s="10" customFormat="1" ht="14.25"/>
    <row r="150" s="10" customFormat="1" ht="14.25"/>
    <row r="151" s="10" customFormat="1" ht="14.25"/>
    <row r="152" s="10" customFormat="1" ht="14.25"/>
    <row r="153" s="10" customFormat="1" ht="14.25"/>
    <row r="154" s="10" customFormat="1" ht="14.25"/>
    <row r="155" s="10" customFormat="1" ht="14.25"/>
    <row r="156" s="10" customFormat="1" ht="14.25"/>
    <row r="157" s="10" customFormat="1" ht="14.25"/>
    <row r="158" s="10" customFormat="1" ht="14.25"/>
    <row r="159" s="10" customFormat="1" ht="14.25"/>
    <row r="160" s="10" customFormat="1" ht="14.25"/>
    <row r="161" s="10" customFormat="1" ht="14.25"/>
    <row r="162" s="10" customFormat="1" ht="14.25"/>
    <row r="163" s="10" customFormat="1" ht="14.25"/>
    <row r="164" s="10" customFormat="1" ht="14.25"/>
    <row r="165" s="10" customFormat="1" ht="14.25"/>
    <row r="166" s="10" customFormat="1" ht="14.25"/>
    <row r="167" s="10" customFormat="1" ht="14.25"/>
    <row r="168" s="10" customFormat="1" ht="14.25"/>
    <row r="169" s="10" customFormat="1" ht="14.25"/>
    <row r="170" s="10" customFormat="1" ht="14.25"/>
    <row r="171" s="10" customFormat="1" ht="14.25"/>
    <row r="172" s="10" customFormat="1" ht="14.25"/>
    <row r="173" s="10" customFormat="1" ht="14.25"/>
    <row r="174" s="10" customFormat="1" ht="14.25"/>
    <row r="175" s="10" customFormat="1" ht="14.25"/>
    <row r="176" s="10" customFormat="1" ht="14.25"/>
    <row r="177" s="10" customFormat="1" ht="14.25"/>
    <row r="178" s="10" customFormat="1" ht="14.25"/>
    <row r="179" s="10" customFormat="1" ht="14.25"/>
    <row r="180" s="10" customFormat="1" ht="14.25"/>
    <row r="181" s="10" customFormat="1" ht="14.25"/>
    <row r="182" s="10" customFormat="1" ht="14.25"/>
    <row r="183" s="10" customFormat="1" ht="14.25"/>
    <row r="184" s="10" customFormat="1" ht="14.25"/>
    <row r="185" s="10" customFormat="1" ht="14.25"/>
    <row r="186" s="10" customFormat="1" ht="14.25"/>
    <row r="187" s="10" customFormat="1" ht="14.25"/>
    <row r="188" s="10" customFormat="1" ht="14.25"/>
    <row r="189" s="10" customFormat="1" ht="14.25"/>
    <row r="190" s="10" customFormat="1" ht="14.25"/>
    <row r="191" s="10" customFormat="1" ht="14.25"/>
    <row r="192" s="10" customFormat="1" ht="14.25"/>
    <row r="193" s="10" customFormat="1" ht="14.25"/>
    <row r="194" s="10" customFormat="1" ht="14.25"/>
    <row r="195" s="10" customFormat="1" ht="14.25"/>
    <row r="196" s="10" customFormat="1" ht="14.25"/>
    <row r="197" s="10" customFormat="1" ht="14.25"/>
    <row r="198" s="10" customFormat="1" ht="14.25"/>
    <row r="199" s="10" customFormat="1" ht="14.25"/>
    <row r="200" s="10" customFormat="1" ht="14.25"/>
    <row r="201" s="10" customFormat="1" ht="14.25"/>
    <row r="202" s="10" customFormat="1" ht="14.25"/>
    <row r="203" s="10" customFormat="1" ht="14.25"/>
    <row r="204" s="10" customFormat="1" ht="14.25"/>
    <row r="205" s="10" customFormat="1" ht="14.25"/>
    <row r="206" s="10" customFormat="1" ht="14.25"/>
    <row r="207" s="10" customFormat="1" ht="14.25"/>
    <row r="208" s="10" customFormat="1" ht="14.25"/>
    <row r="209" s="10" customFormat="1" ht="14.25"/>
    <row r="210" s="10" customFormat="1" ht="14.25"/>
    <row r="211" s="10" customFormat="1" ht="14.25"/>
    <row r="212" s="10" customFormat="1" ht="14.25"/>
    <row r="213" s="10" customFormat="1" ht="14.25"/>
    <row r="214" s="10" customFormat="1" ht="14.25"/>
    <row r="215" s="10" customFormat="1" ht="14.25"/>
    <row r="216" s="10" customFormat="1" ht="14.25"/>
    <row r="217" s="10" customFormat="1" ht="14.25"/>
    <row r="218" s="10" customFormat="1" ht="14.25"/>
    <row r="219" s="10" customFormat="1" ht="14.25"/>
    <row r="220" s="10" customFormat="1" ht="14.25"/>
    <row r="221" s="10" customFormat="1" ht="14.25"/>
    <row r="222" s="10" customFormat="1" ht="14.25"/>
    <row r="223" s="10" customFormat="1" ht="14.25"/>
    <row r="224" s="10" customFormat="1" ht="14.25"/>
    <row r="225" s="10" customFormat="1" ht="14.25"/>
    <row r="226" s="10" customFormat="1" ht="14.25"/>
    <row r="227" s="10" customFormat="1" ht="14.25"/>
  </sheetData>
  <sheetProtection/>
  <mergeCells count="8">
    <mergeCell ref="A2:G3"/>
    <mergeCell ref="C8:G8"/>
    <mergeCell ref="A8:A11"/>
    <mergeCell ref="B8:B11"/>
    <mergeCell ref="D9:F9"/>
    <mergeCell ref="C9:C10"/>
    <mergeCell ref="G9:G11"/>
    <mergeCell ref="C6:D6"/>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140625" defaultRowHeight="15"/>
  <sheetData>
    <row r="1" ht="14.25">
      <c r="A1"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2021-06-13T10:36:12Z</cp:lastPrinted>
  <dcterms:created xsi:type="dcterms:W3CDTF">2019-02-04T04:01:53Z</dcterms:created>
  <dcterms:modified xsi:type="dcterms:W3CDTF">2021-07-25T04:40:19Z</dcterms:modified>
  <cp:category/>
  <cp:version/>
  <cp:contentType/>
  <cp:contentStatus/>
</cp:coreProperties>
</file>